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UKOVODYCHIE\Отчеты\Приложение 10_ежемесячно до 10\12 декабрь\"/>
    </mc:Choice>
  </mc:AlternateContent>
  <bookViews>
    <workbookView xWindow="0" yWindow="0" windowWidth="28800" windowHeight="120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9" i="1" l="1"/>
  <c r="S469" i="1"/>
  <c r="K469" i="1"/>
  <c r="K467" i="1"/>
  <c r="T433" i="1"/>
  <c r="S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K390" i="1"/>
  <c r="T167" i="1"/>
  <c r="S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T392" i="1" l="1"/>
  <c r="S392" i="1"/>
  <c r="K392" i="1"/>
  <c r="T431" i="1"/>
  <c r="S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T163" i="1"/>
  <c r="S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T464" i="1" l="1"/>
  <c r="S464" i="1"/>
  <c r="K464" i="1"/>
  <c r="K462" i="1"/>
  <c r="T429" i="1"/>
  <c r="S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S159" i="1"/>
  <c r="T159" i="1"/>
  <c r="K159" i="1"/>
  <c r="O159" i="1" l="1"/>
  <c r="N159" i="1"/>
  <c r="M159" i="1"/>
  <c r="L159" i="1"/>
  <c r="J159" i="1"/>
  <c r="I159" i="1"/>
  <c r="H159" i="1"/>
  <c r="G159" i="1"/>
  <c r="F159" i="1"/>
  <c r="E159" i="1"/>
  <c r="D159" i="1"/>
  <c r="C159" i="1"/>
  <c r="T104" i="1"/>
  <c r="S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K383" i="1" l="1"/>
  <c r="K384" i="1" s="1"/>
  <c r="S204" i="1"/>
  <c r="T204" i="1"/>
  <c r="N204" i="1"/>
  <c r="N211" i="1" s="1"/>
  <c r="K204" i="1"/>
  <c r="T155" i="1"/>
  <c r="S155" i="1"/>
  <c r="K155" i="1"/>
  <c r="T100" i="1"/>
  <c r="S100" i="1"/>
  <c r="K100" i="1"/>
  <c r="T427" i="1"/>
  <c r="S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O155" i="1"/>
  <c r="N155" i="1"/>
  <c r="M155" i="1"/>
  <c r="L155" i="1"/>
  <c r="J155" i="1"/>
  <c r="I155" i="1"/>
  <c r="H155" i="1"/>
  <c r="G155" i="1"/>
  <c r="F155" i="1"/>
  <c r="E155" i="1"/>
  <c r="D155" i="1"/>
  <c r="C155" i="1"/>
  <c r="O100" i="1"/>
  <c r="N100" i="1"/>
  <c r="M100" i="1"/>
  <c r="L100" i="1"/>
  <c r="J100" i="1"/>
  <c r="I100" i="1"/>
  <c r="H100" i="1"/>
  <c r="G100" i="1"/>
  <c r="F100" i="1"/>
  <c r="E100" i="1"/>
  <c r="D100" i="1"/>
  <c r="C100" i="1"/>
  <c r="K385" i="1" l="1"/>
  <c r="K387" i="1" s="1"/>
  <c r="T96" i="1"/>
  <c r="S96" i="1"/>
  <c r="K96" i="1"/>
  <c r="K198" i="1"/>
  <c r="K211" i="1" s="1"/>
  <c r="S198" i="1"/>
  <c r="S211" i="1" s="1"/>
  <c r="T198" i="1"/>
  <c r="T211" i="1" s="1"/>
  <c r="C211" i="1"/>
  <c r="T425" i="1"/>
  <c r="S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T151" i="1"/>
  <c r="S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96" i="1"/>
  <c r="N96" i="1"/>
  <c r="M96" i="1"/>
  <c r="L96" i="1"/>
  <c r="J96" i="1"/>
  <c r="I96" i="1"/>
  <c r="H96" i="1"/>
  <c r="G96" i="1"/>
  <c r="F96" i="1"/>
  <c r="E96" i="1"/>
  <c r="D96" i="1"/>
  <c r="C96" i="1"/>
  <c r="T423" i="1" l="1"/>
  <c r="S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K380" i="1"/>
  <c r="S380" i="1"/>
  <c r="T380" i="1"/>
  <c r="C392" i="1"/>
  <c r="E195" i="1"/>
  <c r="F195" i="1"/>
  <c r="G195" i="1"/>
  <c r="H195" i="1"/>
  <c r="I195" i="1"/>
  <c r="J195" i="1"/>
  <c r="K195" i="1"/>
  <c r="L195" i="1"/>
  <c r="M195" i="1"/>
  <c r="N195" i="1"/>
  <c r="O195" i="1"/>
  <c r="S195" i="1"/>
  <c r="T195" i="1"/>
  <c r="D211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S145" i="1"/>
  <c r="T145" i="1"/>
  <c r="C145" i="1"/>
  <c r="D90" i="1"/>
  <c r="E90" i="1"/>
  <c r="F90" i="1"/>
  <c r="G90" i="1"/>
  <c r="H90" i="1"/>
  <c r="I90" i="1"/>
  <c r="J90" i="1"/>
  <c r="K90" i="1"/>
  <c r="L90" i="1"/>
  <c r="M90" i="1"/>
  <c r="N90" i="1"/>
  <c r="O90" i="1"/>
  <c r="S90" i="1"/>
  <c r="T90" i="1"/>
  <c r="C90" i="1"/>
  <c r="D140" i="1" l="1"/>
  <c r="E140" i="1"/>
  <c r="F140" i="1"/>
  <c r="G140" i="1"/>
  <c r="H140" i="1"/>
  <c r="I140" i="1"/>
  <c r="J140" i="1"/>
  <c r="K140" i="1"/>
  <c r="L140" i="1"/>
  <c r="M140" i="1"/>
  <c r="N140" i="1"/>
  <c r="O140" i="1"/>
  <c r="S140" i="1"/>
  <c r="T140" i="1"/>
  <c r="C140" i="1"/>
  <c r="D83" i="1"/>
  <c r="E83" i="1"/>
  <c r="F83" i="1"/>
  <c r="G83" i="1"/>
  <c r="H83" i="1"/>
  <c r="I83" i="1"/>
  <c r="J83" i="1"/>
  <c r="K83" i="1"/>
  <c r="L83" i="1"/>
  <c r="M83" i="1"/>
  <c r="N83" i="1"/>
  <c r="O83" i="1"/>
  <c r="S83" i="1"/>
  <c r="T83" i="1"/>
  <c r="C83" i="1"/>
  <c r="D418" i="1" l="1"/>
  <c r="E418" i="1"/>
  <c r="F418" i="1"/>
  <c r="G418" i="1"/>
  <c r="H418" i="1"/>
  <c r="I418" i="1"/>
  <c r="J418" i="1"/>
  <c r="K418" i="1"/>
  <c r="L418" i="1"/>
  <c r="M418" i="1"/>
  <c r="N418" i="1"/>
  <c r="O418" i="1"/>
  <c r="S418" i="1"/>
  <c r="T418" i="1"/>
  <c r="C418" i="1"/>
  <c r="T372" i="1"/>
  <c r="S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C369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S297" i="1"/>
  <c r="T297" i="1"/>
  <c r="C297" i="1"/>
  <c r="T135" i="1"/>
  <c r="S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C135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C131" i="1"/>
  <c r="D78" i="1"/>
  <c r="E78" i="1"/>
  <c r="F78" i="1"/>
  <c r="G78" i="1"/>
  <c r="H78" i="1"/>
  <c r="I78" i="1"/>
  <c r="J78" i="1"/>
  <c r="K78" i="1"/>
  <c r="L78" i="1"/>
  <c r="M78" i="1"/>
  <c r="N78" i="1"/>
  <c r="O78" i="1"/>
  <c r="C78" i="1"/>
  <c r="T78" i="1"/>
  <c r="S78" i="1"/>
  <c r="T369" i="1" l="1"/>
  <c r="S369" i="1"/>
  <c r="T131" i="1"/>
  <c r="S131" i="1"/>
  <c r="S128" i="1"/>
  <c r="T72" i="1"/>
  <c r="T109" i="1" s="1"/>
  <c r="S72" i="1"/>
  <c r="T67" i="1"/>
  <c r="S67" i="1"/>
  <c r="K67" i="1"/>
  <c r="K72" i="1" s="1"/>
  <c r="K109" i="1" s="1"/>
  <c r="K128" i="1" l="1"/>
  <c r="T412" i="1"/>
  <c r="T366" i="1"/>
  <c r="T128" i="1"/>
  <c r="T58" i="1" l="1"/>
  <c r="S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T363" i="1"/>
  <c r="S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T409" i="1"/>
  <c r="S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S405" i="1"/>
  <c r="T405" i="1"/>
  <c r="C405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S124" i="1"/>
  <c r="T124" i="1"/>
  <c r="C124" i="1"/>
  <c r="T360" i="1" l="1"/>
  <c r="S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D55" i="1"/>
  <c r="E55" i="1"/>
  <c r="F55" i="1"/>
  <c r="G55" i="1"/>
  <c r="H55" i="1"/>
  <c r="I55" i="1"/>
  <c r="J55" i="1"/>
  <c r="K55" i="1"/>
  <c r="L55" i="1"/>
  <c r="M55" i="1"/>
  <c r="N55" i="1"/>
  <c r="O55" i="1"/>
  <c r="C55" i="1"/>
  <c r="T55" i="1"/>
  <c r="S55" i="1"/>
</calcChain>
</file>

<file path=xl/sharedStrings.xml><?xml version="1.0" encoding="utf-8"?>
<sst xmlns="http://schemas.openxmlformats.org/spreadsheetml/2006/main" count="957" uniqueCount="150">
  <si>
    <t>№</t>
  </si>
  <si>
    <t>Дата закупки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</si>
  <si>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</si>
  <si>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</si>
  <si>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</si>
  <si>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</si>
  <si>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</si>
  <si>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</si>
  <si>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</si>
  <si>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</si>
  <si>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</si>
  <si>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</si>
  <si>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</si>
  <si>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</si>
  <si>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</si>
  <si>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</si>
  <si>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</si>
  <si>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</si>
  <si>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</si>
  <si>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Приложение № 10</t>
  </si>
  <si>
    <t>Форма</t>
  </si>
  <si>
    <t>к приказу ФАС России</t>
  </si>
  <si>
    <t>от 18.01.2019 № 38/19</t>
  </si>
  <si>
    <t>(наименование субъекта естественной монополии)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</si>
  <si>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</si>
  <si>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</si>
  <si>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</si>
  <si>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</si>
  <si>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</si>
  <si>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</si>
  <si>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 xml:space="preserve">запрос предложений </t>
  </si>
  <si>
    <t>Неконкурентная закупка</t>
  </si>
  <si>
    <t>Реквизиты документа       (WWW.zakupki.gov.ru)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</si>
  <si>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</si>
  <si>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</si>
  <si>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1. Приобретение электроэнергии.</t>
  </si>
  <si>
    <t>2. Вспомогательные материалы.</t>
  </si>
  <si>
    <t>5. Страхование.</t>
  </si>
  <si>
    <t>4. Приобретение оборудования.</t>
  </si>
  <si>
    <t>3. Капитальный ремонт.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</si>
  <si>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</si>
  <si>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</si>
  <si>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</si>
  <si>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</si>
  <si>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</si>
  <si>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</si>
  <si>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</si>
  <si>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</si>
  <si>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январь</t>
  </si>
  <si>
    <t>Штука</t>
  </si>
  <si>
    <t xml:space="preserve"> Детали соединительные </t>
  </si>
  <si>
    <t>ООО "Газкомплект Северо-Запад"</t>
  </si>
  <si>
    <t xml:space="preserve">Поставка запасных частей и комплектующих для автомобилей КАМАЗ </t>
  </si>
  <si>
    <t xml:space="preserve">ИП Сорокин Э.Б. </t>
  </si>
  <si>
    <t>согласно технического задания</t>
  </si>
  <si>
    <t xml:space="preserve">Оказание услуг по рассмотрению проектной документации, сопровождению и техническому надзору по производству земляных работ, по оформлению и выдаче разрешений на право производства земляных работ установленной формы. </t>
  </si>
  <si>
    <t>МБУ «Управление городского хозяйства»</t>
  </si>
  <si>
    <t>Невозможно определить количество (объем)</t>
  </si>
  <si>
    <t xml:space="preserve">Оказание услуг по аттестации сварщиков и продления срока действия аттестационных удостоверений сварщиков. </t>
  </si>
  <si>
    <t xml:space="preserve">                                                                           2019 год.</t>
  </si>
  <si>
    <t>февраль</t>
  </si>
  <si>
    <t>Итого:</t>
  </si>
  <si>
    <t xml:space="preserve">Поставка запасных частей и комплектующих для автомобилей УАЗ </t>
  </si>
  <si>
    <t>ООО "Синтез"</t>
  </si>
  <si>
    <t xml:space="preserve">Работы по строительству, реконструкции и капитальному ремонту </t>
  </si>
  <si>
    <t>Февраль</t>
  </si>
  <si>
    <t xml:space="preserve">Оказание услуг по ведению технологических карт ТОиР в информационной системе «ИУС ТОиР» и предоставлению доступа к данной системе. </t>
  </si>
  <si>
    <t>Условная единица</t>
  </si>
  <si>
    <t xml:space="preserve">ООО «АНТ-Цифровые Сервисы» </t>
  </si>
  <si>
    <t xml:space="preserve">Поставка и сопровождение экземпляров систем Консультант Плюс. </t>
  </si>
  <si>
    <t>ООО "Элита сервис"</t>
  </si>
  <si>
    <t>ООО "Рыбинскгазстрой"</t>
  </si>
  <si>
    <t xml:space="preserve">Выполнение изыскательских работ. </t>
  </si>
  <si>
    <t>ООО "РыбинскСтройИзыскания"</t>
  </si>
  <si>
    <t>итого:</t>
  </si>
  <si>
    <t xml:space="preserve">АНО "Ярославский аттестационный центр" </t>
  </si>
  <si>
    <t>февраль:</t>
  </si>
  <si>
    <t>март</t>
  </si>
  <si>
    <t>Трубы</t>
  </si>
  <si>
    <t>Метр</t>
  </si>
  <si>
    <t>ООО "Велокс"</t>
  </si>
  <si>
    <t>ООО "Петербург Групп"</t>
  </si>
  <si>
    <t xml:space="preserve">Детали соединительные </t>
  </si>
  <si>
    <t xml:space="preserve">Арматура трубопроводная </t>
  </si>
  <si>
    <t>Работы по строительству, реконструкции и капитальному ремонту</t>
  </si>
  <si>
    <t>ООО "Энергопроектмонтаж"</t>
  </si>
  <si>
    <t>ООО "Газстрой"</t>
  </si>
  <si>
    <t xml:space="preserve">Услуги транспортные </t>
  </si>
  <si>
    <t>ООО "МИК-СЕРВИС"</t>
  </si>
  <si>
    <t>ФБУ "Ярославский ЦСМ"</t>
  </si>
  <si>
    <t>апрель</t>
  </si>
  <si>
    <t>ООО "Стройэнергогаз"</t>
  </si>
  <si>
    <t>Услуги по проведению обследования и экспертизы промышленной безопасности</t>
  </si>
  <si>
    <t>АО "Наусно исследовательский центр "Технопрогресс"</t>
  </si>
  <si>
    <t>Поставка запасных частей и комплектующих для тракторов МТЗ</t>
  </si>
  <si>
    <t>Выполнение услуг по поверке средств измерений.</t>
  </si>
  <si>
    <t>май</t>
  </si>
  <si>
    <t>ООО "Вымпел"</t>
  </si>
  <si>
    <t>Нерудные материалы</t>
  </si>
  <si>
    <t>ООО "Рыбинский грузовой порт"</t>
  </si>
  <si>
    <t>тонна</t>
  </si>
  <si>
    <t>ИП Пичугин А.С.</t>
  </si>
  <si>
    <t xml:space="preserve">Поставка запасных частей и комплектующих для JCB </t>
  </si>
  <si>
    <t>Разные изм.</t>
  </si>
  <si>
    <t>АО "Лонмади"</t>
  </si>
  <si>
    <t xml:space="preserve">Оказание услуг по экспертной оценке состояния и уровня готовности профессионального аварийно-спасательного формирования ОАО «РГС». </t>
  </si>
  <si>
    <t>АНО ДПО "УКЦАСФ"</t>
  </si>
  <si>
    <t>ООО "НАКС-Ярославль"</t>
  </si>
  <si>
    <t>июнь</t>
  </si>
  <si>
    <t xml:space="preserve"> Покрытия лакокрасочные</t>
  </si>
  <si>
    <t>ООО "ПКФ "ЭКС-ФОРМА"</t>
  </si>
  <si>
    <t xml:space="preserve">ООО "АЛЬЯНС" </t>
  </si>
  <si>
    <t xml:space="preserve">Средства электрохимической защиты </t>
  </si>
  <si>
    <t>ООО "МБ-СТРОЙ"</t>
  </si>
  <si>
    <t>Системы телеметрии и телемеханики</t>
  </si>
  <si>
    <t xml:space="preserve">ООО "СЕРВИССОФТ 
ИНЖИНИРИНГ" </t>
  </si>
  <si>
    <t>июль</t>
  </si>
  <si>
    <t xml:space="preserve">Работа по изготовлению металлических деталей по индивидуальным эскизам. </t>
  </si>
  <si>
    <t>ООО "ТК ПРО"</t>
  </si>
  <si>
    <t>ООО "Регион-Сервис"</t>
  </si>
  <si>
    <t>ООО "Фирма Фобос IV"</t>
  </si>
  <si>
    <t xml:space="preserve">Проектно-изыскательские работы </t>
  </si>
  <si>
    <t>ООО "Геополитика"</t>
  </si>
  <si>
    <t xml:space="preserve">Работы по восстановлению асфальтобетонного покрытия после производства ремонтных работ. </t>
  </si>
  <si>
    <t>ООО ФСК "Ярполигран"</t>
  </si>
  <si>
    <t>ООО "Эми -прибор"</t>
  </si>
  <si>
    <t>Контрольно-измерительное оборудование</t>
  </si>
  <si>
    <t>Услуги по аттестации технологии сварки.</t>
  </si>
  <si>
    <t>август</t>
  </si>
  <si>
    <t xml:space="preserve">Пункты редуцирования газа </t>
  </si>
  <si>
    <t>ООО "ПРОСТОР ГРУПП"</t>
  </si>
  <si>
    <t xml:space="preserve">ООО "СЕРВИССОФТ </t>
  </si>
  <si>
    <t>сентябрь</t>
  </si>
  <si>
    <t xml:space="preserve">ООО "ТОРГОВЫЙ ДОМ ИММИД" </t>
  </si>
  <si>
    <t>ООО ПКФ"ЭКС-ФОРМА"</t>
  </si>
  <si>
    <t>ООО "Спектр 76"</t>
  </si>
  <si>
    <t>ПАО "Сигнал"</t>
  </si>
  <si>
    <t>Пожарные средства</t>
  </si>
  <si>
    <t>ООО "Ярпожинвест"</t>
  </si>
  <si>
    <t>октябрь</t>
  </si>
  <si>
    <t xml:space="preserve">Масла,смазки, антифризы </t>
  </si>
  <si>
    <t>ООО "Авторесурс"</t>
  </si>
  <si>
    <t>ноябрь</t>
  </si>
  <si>
    <t xml:space="preserve">ООО "Аксиома плюс" </t>
  </si>
  <si>
    <t xml:space="preserve">Шины,диски колесные </t>
  </si>
  <si>
    <t>ООО "Эфес"</t>
  </si>
  <si>
    <t>шт.</t>
  </si>
  <si>
    <t>декабрь</t>
  </si>
  <si>
    <t>Закупка моторного топлива для транспортных средств</t>
  </si>
  <si>
    <t>ООО "Газпромнефть-Корпоративные продажи"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</si>
</sst>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26" xfId="0" applyBorder="1"/>
    <xf numFmtId="0" fontId="5" fillId="0" borderId="0" xfId="0" applyFont="1" applyBorder="1" applyAlignment="1">
      <alignment horizontal="left" vertical="top"/>
    </xf>
    <xf numFmtId="14" fontId="0" fillId="0" borderId="26" xfId="0" applyNumberFormat="1" applyBorder="1"/>
    <xf numFmtId="14" fontId="0" fillId="0" borderId="1" xfId="0" applyNumberFormat="1" applyBorder="1"/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" xfId="0" applyBorder="1" applyAlignment="1">
      <alignment horizontal="center" vertical="center" textRotation="90" wrapText="1"/>
    </xf>
    <xf numFmtId="0" fontId="0" fillId="0" borderId="23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0" borderId="18" xfId="0" applyFont="1" applyBorder="1"/>
    <xf numFmtId="0" fontId="1" fillId="0" borderId="29" xfId="0" applyFont="1" applyBorder="1"/>
    <xf numFmtId="0" fontId="1" fillId="0" borderId="1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1" fillId="0" borderId="1" xfId="0" applyNumberFormat="1" applyFont="1" applyBorder="1"/>
    <xf numFmtId="14" fontId="0" fillId="0" borderId="1" xfId="0" applyNumberFormat="1" applyFont="1" applyBorder="1"/>
    <xf numFmtId="0" fontId="6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2" borderId="4" xfId="0" applyNumberFormat="1" applyFill="1" applyBorder="1"/>
    <xf numFmtId="164" fontId="0" fillId="0" borderId="1" xfId="0" applyNumberFormat="1" applyBorder="1"/>
    <xf numFmtId="164" fontId="0" fillId="0" borderId="26" xfId="0" applyNumberFormat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1" fillId="0" borderId="36" xfId="0" applyFont="1" applyBorder="1"/>
    <xf numFmtId="0" fontId="6" fillId="0" borderId="26" xfId="0" applyFont="1" applyBorder="1" applyAlignment="1">
      <alignment wrapText="1"/>
    </xf>
    <xf numFmtId="0" fontId="0" fillId="0" borderId="38" xfId="0" applyBorder="1"/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164" fontId="0" fillId="0" borderId="2" xfId="0" applyNumberFormat="1" applyBorder="1" applyAlignment="1">
      <alignment wrapText="1"/>
    </xf>
    <xf numFmtId="1" fontId="0" fillId="0" borderId="32" xfId="0" applyNumberFormat="1" applyBorder="1" applyAlignment="1">
      <alignment wrapText="1"/>
    </xf>
    <xf numFmtId="0" fontId="1" fillId="0" borderId="8" xfId="0" applyFont="1" applyBorder="1"/>
    <xf numFmtId="1" fontId="0" fillId="0" borderId="39" xfId="0" applyNumberFormat="1" applyBorder="1" applyAlignment="1">
      <alignment wrapText="1"/>
    </xf>
    <xf numFmtId="1" fontId="0" fillId="0" borderId="37" xfId="0" applyNumberFormat="1" applyBorder="1" applyAlignment="1">
      <alignment wrapText="1"/>
    </xf>
    <xf numFmtId="1" fontId="0" fillId="2" borderId="5" xfId="0" applyNumberFormat="1" applyFill="1" applyBorder="1" applyAlignment="1">
      <alignment wrapText="1"/>
    </xf>
    <xf numFmtId="1" fontId="0" fillId="0" borderId="24" xfId="0" applyNumberFormat="1" applyBorder="1" applyAlignment="1">
      <alignment wrapText="1"/>
    </xf>
    <xf numFmtId="0" fontId="0" fillId="0" borderId="25" xfId="0" applyBorder="1"/>
    <xf numFmtId="0" fontId="0" fillId="0" borderId="9" xfId="0" applyBorder="1"/>
    <xf numFmtId="0" fontId="0" fillId="0" borderId="27" xfId="0" applyBorder="1"/>
    <xf numFmtId="1" fontId="0" fillId="0" borderId="1" xfId="0" applyNumberFormat="1" applyBorder="1" applyAlignment="1">
      <alignment wrapText="1"/>
    </xf>
    <xf numFmtId="1" fontId="0" fillId="0" borderId="30" xfId="0" applyNumberFormat="1" applyBorder="1" applyAlignment="1">
      <alignment wrapText="1"/>
    </xf>
    <xf numFmtId="1" fontId="0" fillId="0" borderId="34" xfId="0" applyNumberFormat="1" applyBorder="1" applyAlignment="1">
      <alignment wrapText="1"/>
    </xf>
    <xf numFmtId="14" fontId="0" fillId="0" borderId="2" xfId="0" applyNumberFormat="1" applyFont="1" applyBorder="1"/>
    <xf numFmtId="1" fontId="0" fillId="0" borderId="2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6" fillId="0" borderId="36" xfId="0" applyFont="1" applyBorder="1" applyAlignment="1">
      <alignment wrapText="1"/>
    </xf>
    <xf numFmtId="1" fontId="0" fillId="0" borderId="36" xfId="0" applyNumberFormat="1" applyBorder="1" applyAlignment="1">
      <alignment wrapText="1"/>
    </xf>
    <xf numFmtId="1" fontId="0" fillId="2" borderId="4" xfId="0" applyNumberFormat="1" applyFill="1" applyBorder="1"/>
    <xf numFmtId="1" fontId="0" fillId="0" borderId="22" xfId="0" applyNumberFormat="1" applyBorder="1" applyAlignment="1">
      <alignment wrapText="1"/>
    </xf>
    <xf numFmtId="0" fontId="0" fillId="0" borderId="0" xfId="0" applyBorder="1"/>
    <xf numFmtId="1" fontId="0" fillId="0" borderId="27" xfId="0" applyNumberFormat="1" applyBorder="1" applyAlignment="1">
      <alignment wrapText="1"/>
    </xf>
    <xf numFmtId="0" fontId="0" fillId="2" borderId="25" xfId="0" applyFill="1" applyBorder="1"/>
    <xf numFmtId="0" fontId="0" fillId="2" borderId="9" xfId="0" applyFill="1" applyBorder="1"/>
    <xf numFmtId="1" fontId="0" fillId="2" borderId="27" xfId="0" applyNumberFormat="1" applyFill="1" applyBorder="1" applyAlignment="1">
      <alignment wrapText="1"/>
    </xf>
    <xf numFmtId="0" fontId="0" fillId="3" borderId="25" xfId="0" applyFill="1" applyBorder="1"/>
    <xf numFmtId="0" fontId="0" fillId="3" borderId="9" xfId="0" applyFill="1" applyBorder="1"/>
    <xf numFmtId="1" fontId="0" fillId="3" borderId="27" xfId="0" applyNumberFormat="1" applyFill="1" applyBorder="1" applyAlignment="1">
      <alignment wrapText="1"/>
    </xf>
    <xf numFmtId="0" fontId="1" fillId="3" borderId="9" xfId="0" applyFon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 applyAlignment="1">
      <alignment wrapText="1"/>
    </xf>
    <xf numFmtId="14" fontId="0" fillId="3" borderId="1" xfId="0" applyNumberFormat="1" applyFill="1" applyBorder="1"/>
    <xf numFmtId="0" fontId="0" fillId="3" borderId="36" xfId="0" applyFill="1" applyBorder="1"/>
    <xf numFmtId="0" fontId="1" fillId="3" borderId="36" xfId="0" applyFont="1" applyFill="1" applyBorder="1"/>
    <xf numFmtId="0" fontId="6" fillId="3" borderId="36" xfId="0" applyFont="1" applyFill="1" applyBorder="1" applyAlignment="1">
      <alignment wrapText="1"/>
    </xf>
    <xf numFmtId="164" fontId="0" fillId="3" borderId="36" xfId="0" applyNumberFormat="1" applyFill="1" applyBorder="1"/>
    <xf numFmtId="0" fontId="0" fillId="3" borderId="36" xfId="0" applyFill="1" applyBorder="1" applyAlignment="1">
      <alignment wrapText="1"/>
    </xf>
    <xf numFmtId="0" fontId="0" fillId="3" borderId="35" xfId="0" applyFill="1" applyBorder="1"/>
    <xf numFmtId="0" fontId="0" fillId="3" borderId="37" xfId="0" applyFill="1" applyBorder="1"/>
    <xf numFmtId="0" fontId="0" fillId="3" borderId="31" xfId="0" applyFill="1" applyBorder="1"/>
    <xf numFmtId="0" fontId="0" fillId="3" borderId="32" xfId="0" applyFill="1" applyBorder="1"/>
    <xf numFmtId="0" fontId="0" fillId="2" borderId="17" xfId="0" applyFill="1" applyBorder="1"/>
    <xf numFmtId="0" fontId="0" fillId="2" borderId="18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2" borderId="22" xfId="0" applyFill="1" applyBorder="1"/>
    <xf numFmtId="0" fontId="1" fillId="3" borderId="29" xfId="0" applyFont="1" applyFill="1" applyBorder="1"/>
    <xf numFmtId="1" fontId="0" fillId="2" borderId="22" xfId="0" applyNumberFormat="1" applyFill="1" applyBorder="1" applyAlignment="1">
      <alignment wrapText="1"/>
    </xf>
    <xf numFmtId="1" fontId="0" fillId="3" borderId="30" xfId="0" applyNumberFormat="1" applyFill="1" applyBorder="1" applyAlignment="1">
      <alignment wrapText="1"/>
    </xf>
    <xf numFmtId="1" fontId="0" fillId="2" borderId="18" xfId="0" applyNumberFormat="1" applyFill="1" applyBorder="1"/>
    <xf numFmtId="164" fontId="0" fillId="2" borderId="18" xfId="0" applyNumberFormat="1" applyFill="1" applyBorder="1"/>
    <xf numFmtId="1" fontId="0" fillId="3" borderId="29" xfId="0" applyNumberFormat="1" applyFill="1" applyBorder="1"/>
    <xf numFmtId="164" fontId="0" fillId="3" borderId="29" xfId="0" applyNumberFormat="1" applyFill="1" applyBorder="1"/>
    <xf numFmtId="0" fontId="0" fillId="3" borderId="29" xfId="0" applyFill="1" applyBorder="1" applyAlignment="1">
      <alignment wrapText="1"/>
    </xf>
    <xf numFmtId="0" fontId="0" fillId="3" borderId="23" xfId="0" applyFill="1" applyBorder="1"/>
    <xf numFmtId="0" fontId="0" fillId="3" borderId="8" xfId="0" applyFill="1" applyBorder="1"/>
    <xf numFmtId="164" fontId="0" fillId="3" borderId="8" xfId="0" applyNumberFormat="1" applyFill="1" applyBorder="1"/>
    <xf numFmtId="0" fontId="0" fillId="3" borderId="24" xfId="0" applyFill="1" applyBorder="1"/>
    <xf numFmtId="0" fontId="0" fillId="3" borderId="8" xfId="0" applyFill="1" applyBorder="1" applyAlignment="1">
      <alignment wrapText="1"/>
    </xf>
    <xf numFmtId="0" fontId="0" fillId="3" borderId="38" xfId="0" applyFill="1" applyBorder="1"/>
    <xf numFmtId="14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1" fontId="0" fillId="3" borderId="2" xfId="0" applyNumberFormat="1" applyFill="1" applyBorder="1"/>
    <xf numFmtId="164" fontId="0" fillId="3" borderId="2" xfId="0" applyNumberFormat="1" applyFill="1" applyBorder="1"/>
    <xf numFmtId="1" fontId="0" fillId="3" borderId="39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14" fontId="1" fillId="3" borderId="8" xfId="0" applyNumberFormat="1" applyFont="1" applyFill="1" applyBorder="1"/>
    <xf numFmtId="14" fontId="1" fillId="3" borderId="1" xfId="0" applyNumberFormat="1" applyFont="1" applyFill="1" applyBorder="1"/>
    <xf numFmtId="14" fontId="1" fillId="0" borderId="2" xfId="0" applyNumberFormat="1" applyFont="1" applyBorder="1"/>
    <xf numFmtId="14" fontId="1" fillId="3" borderId="36" xfId="0" applyNumberFormat="1" applyFont="1" applyFill="1" applyBorder="1"/>
    <xf numFmtId="0" fontId="0" fillId="3" borderId="39" xfId="0" applyFill="1" applyBorder="1"/>
    <xf numFmtId="14" fontId="0" fillId="3" borderId="2" xfId="0" applyNumberFormat="1" applyFont="1" applyFill="1" applyBorder="1"/>
    <xf numFmtId="0" fontId="0" fillId="3" borderId="17" xfId="0" applyFill="1" applyBorder="1"/>
    <xf numFmtId="0" fontId="1" fillId="3" borderId="18" xfId="0" applyFont="1" applyFill="1" applyBorder="1"/>
    <xf numFmtId="0" fontId="0" fillId="3" borderId="18" xfId="0" applyFill="1" applyBorder="1"/>
    <xf numFmtId="1" fontId="0" fillId="3" borderId="22" xfId="0" applyNumberFormat="1" applyFill="1" applyBorder="1" applyAlignment="1">
      <alignment wrapText="1"/>
    </xf>
    <xf numFmtId="14" fontId="0" fillId="3" borderId="8" xfId="0" applyNumberFormat="1" applyFont="1" applyFill="1" applyBorder="1"/>
    <xf numFmtId="1" fontId="0" fillId="3" borderId="24" xfId="0" applyNumberFormat="1" applyFill="1" applyBorder="1" applyAlignment="1">
      <alignment wrapText="1"/>
    </xf>
    <xf numFmtId="0" fontId="0" fillId="3" borderId="18" xfId="0" applyFill="1" applyBorder="1" applyAlignment="1">
      <alignment wrapText="1"/>
    </xf>
    <xf numFmtId="164" fontId="0" fillId="3" borderId="18" xfId="0" applyNumberFormat="1" applyFill="1" applyBorder="1"/>
    <xf numFmtId="0" fontId="0" fillId="3" borderId="22" xfId="0" applyFill="1" applyBorder="1"/>
    <xf numFmtId="14" fontId="0" fillId="3" borderId="1" xfId="0" applyNumberFormat="1" applyFont="1" applyFill="1" applyBorder="1"/>
    <xf numFmtId="164" fontId="0" fillId="0" borderId="26" xfId="0" applyNumberFormat="1" applyBorder="1"/>
    <xf numFmtId="0" fontId="0" fillId="0" borderId="18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0" fillId="0" borderId="9" xfId="0" applyBorder="1" applyAlignment="1">
      <alignment vertical="center" textRotation="90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/>
    </xf>
    <xf numFmtId="0" fontId="0" fillId="0" borderId="22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"/>
  <sheetViews>
    <sheetView tabSelected="1" topLeftCell="A4" zoomScale="95" zoomScaleNormal="95" workbookViewId="0">
      <selection activeCell="C472" sqref="C472"/>
    </sheetView>
  </sheetViews>
  <sheetFormatPr defaultRowHeight="15" x14ac:dyDescent="0.25"/>
  <cols>
    <col min="2" max="2" width="12.85546875" customWidth="1"/>
    <col min="9" max="9" width="10.85546875" customWidth="1"/>
    <col min="10" max="11" width="11" customWidth="1"/>
    <col min="12" max="12" width="11.85546875" customWidth="1"/>
    <col min="13" max="13" width="29" customWidth="1"/>
    <col min="16" max="16" width="32.5703125" customWidth="1"/>
    <col min="20" max="20" width="11.140625" customWidth="1"/>
    <col min="21" max="21" width="22.28515625" customWidth="1"/>
    <col min="22" max="22" width="16.5703125" bestFit="1" customWidth="1"/>
  </cols>
  <sheetData>
    <row r="1" spans="1:22" x14ac:dyDescent="0.25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x14ac:dyDescent="0.25">
      <c r="A2" s="168" t="s">
        <v>21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x14ac:dyDescent="0.25">
      <c r="A3" s="168" t="s">
        <v>22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8.25" customHeight="1" x14ac:dyDescent="0.25"/>
    <row r="5" spans="1:22" x14ac:dyDescent="0.25">
      <c r="U5" s="168" t="s">
        <v>20</v>
      </c>
      <c r="V5" s="168"/>
    </row>
    <row r="6" spans="1:22" x14ac:dyDescent="0.25">
      <c r="U6" s="3"/>
      <c r="V6" s="3"/>
    </row>
    <row r="7" spans="1:22" ht="18.75" x14ac:dyDescent="0.3">
      <c r="A7" s="169" t="s">
        <v>46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</row>
    <row r="8" spans="1:22" ht="18.75" x14ac:dyDescent="0.3">
      <c r="A8" s="170" t="s">
        <v>47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22" x14ac:dyDescent="0.25">
      <c r="A9" s="172" t="s">
        <v>23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</row>
    <row r="10" spans="1:22" ht="18.75" x14ac:dyDescent="0.25">
      <c r="A10" s="8"/>
      <c r="B10" s="8"/>
      <c r="C10" s="8"/>
      <c r="D10" s="8"/>
      <c r="E10" s="8"/>
      <c r="F10" s="8"/>
      <c r="G10" s="8"/>
      <c r="H10" s="8"/>
      <c r="I10" s="8"/>
      <c r="J10" s="171" t="s">
        <v>59</v>
      </c>
      <c r="K10" s="171"/>
      <c r="L10" s="171"/>
      <c r="M10" s="171"/>
      <c r="N10" s="171"/>
      <c r="O10" s="171"/>
      <c r="P10" s="171"/>
      <c r="Q10" s="8"/>
      <c r="R10" s="8"/>
      <c r="S10" s="8"/>
      <c r="T10" s="8"/>
      <c r="U10" s="8"/>
      <c r="V10" s="8"/>
    </row>
    <row r="11" spans="1:22" ht="18.75" x14ac:dyDescent="0.25">
      <c r="A11" s="150" t="s">
        <v>35</v>
      </c>
      <c r="B11" s="150"/>
      <c r="C11" s="150"/>
      <c r="D11" s="150"/>
      <c r="E11" s="150"/>
      <c r="F11" s="150"/>
      <c r="G11" s="150"/>
      <c r="H11" s="150"/>
      <c r="I11" s="15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9.5" customHeight="1" thickBot="1" x14ac:dyDescent="0.3">
      <c r="U12" s="3"/>
      <c r="V12" s="3"/>
    </row>
    <row r="13" spans="1:22" x14ac:dyDescent="0.25">
      <c r="A13" s="161" t="s">
        <v>0</v>
      </c>
      <c r="B13" s="164" t="s">
        <v>1</v>
      </c>
      <c r="C13" s="140" t="s">
        <v>24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143" t="s">
        <v>15</v>
      </c>
      <c r="Q13" s="137" t="s">
        <v>33</v>
      </c>
      <c r="R13" s="137" t="s">
        <v>16</v>
      </c>
      <c r="S13" s="137" t="s">
        <v>17</v>
      </c>
      <c r="T13" s="137" t="s">
        <v>34</v>
      </c>
      <c r="U13" s="143" t="s">
        <v>18</v>
      </c>
      <c r="V13" s="151" t="s">
        <v>32</v>
      </c>
    </row>
    <row r="14" spans="1:22" x14ac:dyDescent="0.25">
      <c r="A14" s="162"/>
      <c r="B14" s="165"/>
      <c r="C14" s="154" t="s">
        <v>25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6"/>
      <c r="N14" s="157" t="s">
        <v>31</v>
      </c>
      <c r="O14" s="158"/>
      <c r="P14" s="144"/>
      <c r="Q14" s="138"/>
      <c r="R14" s="138"/>
      <c r="S14" s="138"/>
      <c r="T14" s="138"/>
      <c r="U14" s="144"/>
      <c r="V14" s="152"/>
    </row>
    <row r="15" spans="1:22" x14ac:dyDescent="0.25">
      <c r="A15" s="162"/>
      <c r="B15" s="165"/>
      <c r="C15" s="146" t="s">
        <v>26</v>
      </c>
      <c r="D15" s="147"/>
      <c r="E15" s="147"/>
      <c r="F15" s="147"/>
      <c r="G15" s="147"/>
      <c r="H15" s="147"/>
      <c r="I15" s="147"/>
      <c r="J15" s="147"/>
      <c r="K15" s="147"/>
      <c r="L15" s="148"/>
      <c r="M15" s="149" t="s">
        <v>12</v>
      </c>
      <c r="N15" s="159"/>
      <c r="O15" s="160"/>
      <c r="P15" s="144"/>
      <c r="Q15" s="138"/>
      <c r="R15" s="138"/>
      <c r="S15" s="138"/>
      <c r="T15" s="138"/>
      <c r="U15" s="144"/>
      <c r="V15" s="152"/>
    </row>
    <row r="16" spans="1:22" ht="31.5" customHeight="1" x14ac:dyDescent="0.25">
      <c r="A16" s="162"/>
      <c r="B16" s="165"/>
      <c r="C16" s="146" t="s">
        <v>27</v>
      </c>
      <c r="D16" s="147"/>
      <c r="E16" s="148"/>
      <c r="F16" s="146" t="s">
        <v>28</v>
      </c>
      <c r="G16" s="147"/>
      <c r="H16" s="148"/>
      <c r="I16" s="146" t="s">
        <v>29</v>
      </c>
      <c r="J16" s="148"/>
      <c r="K16" s="146" t="s">
        <v>30</v>
      </c>
      <c r="L16" s="148"/>
      <c r="M16" s="144"/>
      <c r="N16" s="149" t="s">
        <v>13</v>
      </c>
      <c r="O16" s="149" t="s">
        <v>14</v>
      </c>
      <c r="P16" s="144"/>
      <c r="Q16" s="138"/>
      <c r="R16" s="138"/>
      <c r="S16" s="138"/>
      <c r="T16" s="138"/>
      <c r="U16" s="144"/>
      <c r="V16" s="152"/>
    </row>
    <row r="17" spans="1:22" ht="129.75" customHeight="1" thickBot="1" x14ac:dyDescent="0.3">
      <c r="A17" s="163"/>
      <c r="B17" s="166"/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7" t="s">
        <v>10</v>
      </c>
      <c r="L17" s="7" t="s">
        <v>11</v>
      </c>
      <c r="M17" s="145"/>
      <c r="N17" s="145"/>
      <c r="O17" s="145"/>
      <c r="P17" s="145"/>
      <c r="Q17" s="139"/>
      <c r="R17" s="139"/>
      <c r="S17" s="139"/>
      <c r="T17" s="139"/>
      <c r="U17" s="145"/>
      <c r="V17" s="153"/>
    </row>
    <row r="18" spans="1:22" ht="15.75" thickBot="1" x14ac:dyDescent="0.3">
      <c r="A18" s="4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5">
        <v>21</v>
      </c>
      <c r="V18" s="6">
        <v>22</v>
      </c>
    </row>
    <row r="19" spans="1:22" ht="15.75" thickBot="1" x14ac:dyDescent="0.3">
      <c r="A19" s="23"/>
      <c r="B19" s="28" t="s">
        <v>48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3"/>
    </row>
    <row r="20" spans="1:22" ht="15.75" thickBot="1" x14ac:dyDescent="0.3">
      <c r="A20" s="25"/>
      <c r="B20" s="26" t="s">
        <v>61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/>
      <c r="Q20" s="26"/>
      <c r="R20" s="26"/>
      <c r="S20" s="26">
        <v>0</v>
      </c>
      <c r="T20" s="26">
        <v>0</v>
      </c>
      <c r="U20" s="26"/>
      <c r="V20" s="55"/>
    </row>
    <row r="21" spans="1:22" ht="15.75" thickBot="1" x14ac:dyDescent="0.3">
      <c r="A21" s="21"/>
      <c r="B21" s="52" t="s">
        <v>60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6"/>
    </row>
    <row r="22" spans="1:22" ht="15.75" thickBot="1" x14ac:dyDescent="0.3">
      <c r="A22" s="25"/>
      <c r="B22" s="26" t="s">
        <v>61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/>
      <c r="Q22" s="26"/>
      <c r="R22" s="26"/>
      <c r="S22" s="26">
        <v>0</v>
      </c>
      <c r="T22" s="26">
        <v>0</v>
      </c>
      <c r="U22" s="26"/>
      <c r="V22" s="55"/>
    </row>
    <row r="23" spans="1:22" ht="15.75" thickBot="1" x14ac:dyDescent="0.3">
      <c r="A23" s="75"/>
      <c r="B23" s="78" t="s">
        <v>77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</row>
    <row r="24" spans="1:22" ht="15.75" thickBot="1" x14ac:dyDescent="0.3">
      <c r="A24" s="72"/>
      <c r="B24" s="73" t="s">
        <v>61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/>
      <c r="P24" s="73"/>
      <c r="Q24" s="73"/>
      <c r="R24" s="73"/>
      <c r="S24" s="73">
        <v>0</v>
      </c>
      <c r="T24" s="73">
        <v>0</v>
      </c>
      <c r="U24" s="73"/>
      <c r="V24" s="74"/>
    </row>
    <row r="25" spans="1:22" ht="15.75" thickBot="1" x14ac:dyDescent="0.3">
      <c r="A25" s="75"/>
      <c r="B25" s="78" t="s">
        <v>90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</row>
    <row r="26" spans="1:22" ht="15.75" thickBot="1" x14ac:dyDescent="0.3">
      <c r="A26" s="72"/>
      <c r="B26" s="73" t="s">
        <v>61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/>
      <c r="P26" s="73"/>
      <c r="Q26" s="73"/>
      <c r="R26" s="73"/>
      <c r="S26" s="73">
        <v>0</v>
      </c>
      <c r="T26" s="73">
        <v>0</v>
      </c>
      <c r="U26" s="73"/>
      <c r="V26" s="74"/>
    </row>
    <row r="27" spans="1:22" ht="15.75" thickBot="1" x14ac:dyDescent="0.3">
      <c r="A27" s="75"/>
      <c r="B27" s="78" t="s">
        <v>96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</row>
    <row r="28" spans="1:22" ht="15.75" thickBot="1" x14ac:dyDescent="0.3">
      <c r="A28" s="72"/>
      <c r="B28" s="73" t="s">
        <v>61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/>
      <c r="P28" s="73"/>
      <c r="Q28" s="73"/>
      <c r="R28" s="73"/>
      <c r="S28" s="73">
        <v>0</v>
      </c>
      <c r="T28" s="73">
        <v>0</v>
      </c>
      <c r="U28" s="73"/>
      <c r="V28" s="74"/>
    </row>
    <row r="29" spans="1:22" ht="15.75" thickBot="1" x14ac:dyDescent="0.3">
      <c r="A29" s="75"/>
      <c r="B29" s="78" t="s">
        <v>108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</row>
    <row r="30" spans="1:22" ht="15.75" thickBot="1" x14ac:dyDescent="0.3">
      <c r="A30" s="72"/>
      <c r="B30" s="73" t="s">
        <v>61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/>
      <c r="P30" s="73"/>
      <c r="Q30" s="73"/>
      <c r="R30" s="73"/>
      <c r="S30" s="73">
        <v>0</v>
      </c>
      <c r="T30" s="73">
        <v>0</v>
      </c>
      <c r="U30" s="73"/>
      <c r="V30" s="74"/>
    </row>
    <row r="31" spans="1:22" ht="15.75" thickBot="1" x14ac:dyDescent="0.3">
      <c r="A31" s="75"/>
      <c r="B31" s="78" t="s">
        <v>116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</row>
    <row r="32" spans="1:22" ht="15.75" thickBot="1" x14ac:dyDescent="0.3">
      <c r="A32" s="72"/>
      <c r="B32" s="73" t="s">
        <v>61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/>
      <c r="P32" s="73"/>
      <c r="Q32" s="73"/>
      <c r="R32" s="73"/>
      <c r="S32" s="73">
        <v>0</v>
      </c>
      <c r="T32" s="73">
        <v>0</v>
      </c>
      <c r="U32" s="73"/>
      <c r="V32" s="74"/>
    </row>
    <row r="33" spans="1:22" ht="15.75" thickBot="1" x14ac:dyDescent="0.3">
      <c r="A33" s="75"/>
      <c r="B33" s="78" t="s">
        <v>128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</row>
    <row r="34" spans="1:22" ht="15.75" thickBot="1" x14ac:dyDescent="0.3">
      <c r="A34" s="72"/>
      <c r="B34" s="73" t="s">
        <v>61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/>
      <c r="P34" s="73"/>
      <c r="Q34" s="73"/>
      <c r="R34" s="73"/>
      <c r="S34" s="73">
        <v>0</v>
      </c>
      <c r="T34" s="73">
        <v>0</v>
      </c>
      <c r="U34" s="73"/>
      <c r="V34" s="74"/>
    </row>
    <row r="35" spans="1:22" ht="15.75" thickBot="1" x14ac:dyDescent="0.3">
      <c r="A35" s="75"/>
      <c r="B35" s="78" t="s">
        <v>132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</row>
    <row r="36" spans="1:22" ht="15.75" thickBot="1" x14ac:dyDescent="0.3">
      <c r="A36" s="72"/>
      <c r="B36" s="73" t="s">
        <v>61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/>
      <c r="P36" s="73"/>
      <c r="Q36" s="73"/>
      <c r="R36" s="73"/>
      <c r="S36" s="73">
        <v>0</v>
      </c>
      <c r="T36" s="73">
        <v>0</v>
      </c>
      <c r="U36" s="73"/>
      <c r="V36" s="74"/>
    </row>
    <row r="37" spans="1:22" ht="15.75" thickBot="1" x14ac:dyDescent="0.3">
      <c r="A37" s="75"/>
      <c r="B37" s="78" t="s">
        <v>139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</row>
    <row r="38" spans="1:22" ht="15.75" thickBot="1" x14ac:dyDescent="0.3">
      <c r="A38" s="72"/>
      <c r="B38" s="73" t="s">
        <v>61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/>
      <c r="P38" s="73"/>
      <c r="Q38" s="73"/>
      <c r="R38" s="73"/>
      <c r="S38" s="73">
        <v>0</v>
      </c>
      <c r="T38" s="73">
        <v>0</v>
      </c>
      <c r="U38" s="73"/>
      <c r="V38" s="74"/>
    </row>
    <row r="39" spans="1:22" ht="15.75" thickBot="1" x14ac:dyDescent="0.3">
      <c r="A39" s="75"/>
      <c r="B39" s="78" t="s">
        <v>142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</row>
    <row r="40" spans="1:22" ht="15.75" thickBot="1" x14ac:dyDescent="0.3">
      <c r="A40" s="72"/>
      <c r="B40" s="73" t="s">
        <v>61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/>
      <c r="P40" s="73"/>
      <c r="Q40" s="73"/>
      <c r="R40" s="73"/>
      <c r="S40" s="73">
        <v>0</v>
      </c>
      <c r="T40" s="73">
        <v>0</v>
      </c>
      <c r="U40" s="73"/>
      <c r="V40" s="74"/>
    </row>
    <row r="41" spans="1:22" ht="15.75" thickBot="1" x14ac:dyDescent="0.3">
      <c r="A41" s="75"/>
      <c r="B41" s="78" t="s">
        <v>147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</row>
    <row r="42" spans="1:22" ht="15.75" thickBot="1" x14ac:dyDescent="0.3">
      <c r="A42" s="72"/>
      <c r="B42" s="73" t="s">
        <v>61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/>
      <c r="P42" s="73"/>
      <c r="Q42" s="73"/>
      <c r="R42" s="73"/>
      <c r="S42" s="73">
        <v>0</v>
      </c>
      <c r="T42" s="73">
        <v>0</v>
      </c>
      <c r="U42" s="73"/>
      <c r="V42" s="74"/>
    </row>
    <row r="43" spans="1:22" ht="3.75" customHeight="1" thickBot="1" x14ac:dyDescent="0.3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</row>
    <row r="45" spans="1:22" ht="18.75" x14ac:dyDescent="0.25">
      <c r="A45" s="167" t="s">
        <v>36</v>
      </c>
      <c r="B45" s="167"/>
      <c r="C45" s="167"/>
      <c r="D45" s="167"/>
      <c r="E45" s="167"/>
      <c r="F45" s="167"/>
      <c r="G45" s="167"/>
      <c r="H45" s="167"/>
      <c r="I45" s="167"/>
    </row>
    <row r="46" spans="1:22" ht="15.75" thickBot="1" x14ac:dyDescent="0.3"/>
    <row r="47" spans="1:22" x14ac:dyDescent="0.25">
      <c r="A47" s="161" t="s">
        <v>0</v>
      </c>
      <c r="B47" s="164" t="s">
        <v>1</v>
      </c>
      <c r="C47" s="140" t="s">
        <v>24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2"/>
      <c r="P47" s="143" t="s">
        <v>15</v>
      </c>
      <c r="Q47" s="137" t="s">
        <v>33</v>
      </c>
      <c r="R47" s="137" t="s">
        <v>16</v>
      </c>
      <c r="S47" s="137" t="s">
        <v>17</v>
      </c>
      <c r="T47" s="137" t="s">
        <v>34</v>
      </c>
      <c r="U47" s="143" t="s">
        <v>18</v>
      </c>
      <c r="V47" s="151" t="s">
        <v>32</v>
      </c>
    </row>
    <row r="48" spans="1:22" x14ac:dyDescent="0.25">
      <c r="A48" s="162"/>
      <c r="B48" s="165"/>
      <c r="C48" s="154" t="s">
        <v>25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157" t="s">
        <v>31</v>
      </c>
      <c r="O48" s="158"/>
      <c r="P48" s="144"/>
      <c r="Q48" s="138"/>
      <c r="R48" s="138"/>
      <c r="S48" s="138"/>
      <c r="T48" s="138"/>
      <c r="U48" s="144"/>
      <c r="V48" s="152"/>
    </row>
    <row r="49" spans="1:22" x14ac:dyDescent="0.25">
      <c r="A49" s="162"/>
      <c r="B49" s="165"/>
      <c r="C49" s="146" t="s">
        <v>26</v>
      </c>
      <c r="D49" s="147"/>
      <c r="E49" s="147"/>
      <c r="F49" s="147"/>
      <c r="G49" s="147"/>
      <c r="H49" s="147"/>
      <c r="I49" s="147"/>
      <c r="J49" s="147"/>
      <c r="K49" s="147"/>
      <c r="L49" s="148"/>
      <c r="M49" s="149" t="s">
        <v>12</v>
      </c>
      <c r="N49" s="159"/>
      <c r="O49" s="160"/>
      <c r="P49" s="144"/>
      <c r="Q49" s="138"/>
      <c r="R49" s="138"/>
      <c r="S49" s="138"/>
      <c r="T49" s="138"/>
      <c r="U49" s="144"/>
      <c r="V49" s="152"/>
    </row>
    <row r="50" spans="1:22" x14ac:dyDescent="0.25">
      <c r="A50" s="162"/>
      <c r="B50" s="165"/>
      <c r="C50" s="146" t="s">
        <v>27</v>
      </c>
      <c r="D50" s="147"/>
      <c r="E50" s="148"/>
      <c r="F50" s="146" t="s">
        <v>28</v>
      </c>
      <c r="G50" s="147"/>
      <c r="H50" s="148"/>
      <c r="I50" s="146" t="s">
        <v>29</v>
      </c>
      <c r="J50" s="148"/>
      <c r="K50" s="146" t="s">
        <v>30</v>
      </c>
      <c r="L50" s="148"/>
      <c r="M50" s="144"/>
      <c r="N50" s="149" t="s">
        <v>13</v>
      </c>
      <c r="O50" s="149" t="s">
        <v>14</v>
      </c>
      <c r="P50" s="144"/>
      <c r="Q50" s="138"/>
      <c r="R50" s="138"/>
      <c r="S50" s="138"/>
      <c r="T50" s="138"/>
      <c r="U50" s="144"/>
      <c r="V50" s="152"/>
    </row>
    <row r="51" spans="1:22" ht="105" thickBot="1" x14ac:dyDescent="0.3">
      <c r="A51" s="163"/>
      <c r="B51" s="166"/>
      <c r="C51" s="7" t="s">
        <v>2</v>
      </c>
      <c r="D51" s="7" t="s">
        <v>3</v>
      </c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 t="s">
        <v>9</v>
      </c>
      <c r="K51" s="7" t="s">
        <v>10</v>
      </c>
      <c r="L51" s="7" t="s">
        <v>11</v>
      </c>
      <c r="M51" s="145"/>
      <c r="N51" s="145"/>
      <c r="O51" s="145"/>
      <c r="P51" s="145"/>
      <c r="Q51" s="139"/>
      <c r="R51" s="139"/>
      <c r="S51" s="139"/>
      <c r="T51" s="139"/>
      <c r="U51" s="145"/>
      <c r="V51" s="153"/>
    </row>
    <row r="52" spans="1:22" ht="15.75" thickBot="1" x14ac:dyDescent="0.3">
      <c r="A52" s="31">
        <v>1</v>
      </c>
      <c r="B52" s="32">
        <v>2</v>
      </c>
      <c r="C52" s="32">
        <v>3</v>
      </c>
      <c r="D52" s="32">
        <v>4</v>
      </c>
      <c r="E52" s="32">
        <v>5</v>
      </c>
      <c r="F52" s="32">
        <v>6</v>
      </c>
      <c r="G52" s="32">
        <v>7</v>
      </c>
      <c r="H52" s="32">
        <v>8</v>
      </c>
      <c r="I52" s="32">
        <v>9</v>
      </c>
      <c r="J52" s="32">
        <v>10</v>
      </c>
      <c r="K52" s="32">
        <v>11</v>
      </c>
      <c r="L52" s="32">
        <v>12</v>
      </c>
      <c r="M52" s="32">
        <v>13</v>
      </c>
      <c r="N52" s="32">
        <v>14</v>
      </c>
      <c r="O52" s="32">
        <v>15</v>
      </c>
      <c r="P52" s="32">
        <v>16</v>
      </c>
      <c r="Q52" s="32">
        <v>17</v>
      </c>
      <c r="R52" s="32">
        <v>18</v>
      </c>
      <c r="S52" s="32">
        <v>19</v>
      </c>
      <c r="T52" s="32">
        <v>20</v>
      </c>
      <c r="U52" s="32">
        <v>21</v>
      </c>
      <c r="V52" s="33">
        <v>22</v>
      </c>
    </row>
    <row r="53" spans="1:22" x14ac:dyDescent="0.25">
      <c r="A53" s="9"/>
      <c r="B53" s="29" t="s"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</row>
    <row r="54" spans="1:22" ht="52.5" thickBot="1" x14ac:dyDescent="0.3">
      <c r="A54" s="12">
        <v>1</v>
      </c>
      <c r="B54" s="17">
        <v>43480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2" t="s">
        <v>50</v>
      </c>
      <c r="Q54" s="36" t="s">
        <v>54</v>
      </c>
      <c r="R54" s="2" t="s">
        <v>49</v>
      </c>
      <c r="S54" s="2">
        <v>58</v>
      </c>
      <c r="T54" s="2">
        <v>211.47399999999999</v>
      </c>
      <c r="U54" s="2" t="s">
        <v>51</v>
      </c>
      <c r="V54" s="51">
        <v>31807280530</v>
      </c>
    </row>
    <row r="55" spans="1:22" ht="15.75" thickBot="1" x14ac:dyDescent="0.3">
      <c r="A55" s="25"/>
      <c r="B55" s="26" t="s">
        <v>61</v>
      </c>
      <c r="C55" s="26">
        <f>SUM(C54)</f>
        <v>0</v>
      </c>
      <c r="D55" s="26">
        <f t="shared" ref="D55:O55" si="0">SUM(D54)</f>
        <v>0</v>
      </c>
      <c r="E55" s="26">
        <f t="shared" si="0"/>
        <v>0</v>
      </c>
      <c r="F55" s="26">
        <f t="shared" si="0"/>
        <v>0</v>
      </c>
      <c r="G55" s="26">
        <f t="shared" si="0"/>
        <v>0</v>
      </c>
      <c r="H55" s="26">
        <f t="shared" si="0"/>
        <v>0</v>
      </c>
      <c r="I55" s="26">
        <f t="shared" si="0"/>
        <v>0</v>
      </c>
      <c r="J55" s="26">
        <f t="shared" si="0"/>
        <v>0</v>
      </c>
      <c r="K55" s="26">
        <f t="shared" si="0"/>
        <v>1</v>
      </c>
      <c r="L55" s="26">
        <f t="shared" si="0"/>
        <v>0</v>
      </c>
      <c r="M55" s="26">
        <f t="shared" si="0"/>
        <v>0</v>
      </c>
      <c r="N55" s="26">
        <f t="shared" si="0"/>
        <v>0</v>
      </c>
      <c r="O55" s="26">
        <f t="shared" si="0"/>
        <v>0</v>
      </c>
      <c r="P55" s="26"/>
      <c r="Q55" s="26"/>
      <c r="R55" s="26"/>
      <c r="S55" s="26">
        <f>SUM(S54)</f>
        <v>58</v>
      </c>
      <c r="T55" s="26">
        <f>SUM(T54)</f>
        <v>211.47399999999999</v>
      </c>
      <c r="U55" s="26"/>
      <c r="V55" s="27"/>
    </row>
    <row r="56" spans="1:22" x14ac:dyDescent="0.25">
      <c r="A56" s="12"/>
      <c r="B56" s="30" t="s">
        <v>60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1"/>
      <c r="S56" s="1"/>
      <c r="T56" s="1"/>
      <c r="U56" s="2"/>
      <c r="V56" s="51"/>
    </row>
    <row r="57" spans="1:22" ht="52.5" thickBot="1" x14ac:dyDescent="0.3">
      <c r="A57" s="12">
        <v>1</v>
      </c>
      <c r="B57" s="35">
        <v>43521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 t="s">
        <v>50</v>
      </c>
      <c r="Q57" s="36" t="s">
        <v>54</v>
      </c>
      <c r="R57" s="1" t="s">
        <v>49</v>
      </c>
      <c r="S57" s="1">
        <v>160</v>
      </c>
      <c r="T57" s="39">
        <v>352.73</v>
      </c>
      <c r="U57" s="2" t="s">
        <v>51</v>
      </c>
      <c r="V57" s="51">
        <v>31907438087</v>
      </c>
    </row>
    <row r="58" spans="1:22" ht="15.75" thickBot="1" x14ac:dyDescent="0.3">
      <c r="A58" s="25"/>
      <c r="B58" s="26" t="s">
        <v>61</v>
      </c>
      <c r="C58" s="26">
        <f>SUM(C57)</f>
        <v>0</v>
      </c>
      <c r="D58" s="26">
        <f t="shared" ref="D58" si="1">SUM(D57)</f>
        <v>0</v>
      </c>
      <c r="E58" s="26">
        <f t="shared" ref="E58" si="2">SUM(E57)</f>
        <v>0</v>
      </c>
      <c r="F58" s="26">
        <f t="shared" ref="F58" si="3">SUM(F57)</f>
        <v>0</v>
      </c>
      <c r="G58" s="26">
        <f t="shared" ref="G58" si="4">SUM(G57)</f>
        <v>0</v>
      </c>
      <c r="H58" s="26">
        <f t="shared" ref="H58" si="5">SUM(H57)</f>
        <v>0</v>
      </c>
      <c r="I58" s="26">
        <f t="shared" ref="I58" si="6">SUM(I57)</f>
        <v>0</v>
      </c>
      <c r="J58" s="26">
        <f t="shared" ref="J58" si="7">SUM(J57)</f>
        <v>0</v>
      </c>
      <c r="K58" s="26">
        <f t="shared" ref="K58" si="8">SUM(K57)</f>
        <v>1</v>
      </c>
      <c r="L58" s="26">
        <f t="shared" ref="L58" si="9">SUM(L57)</f>
        <v>0</v>
      </c>
      <c r="M58" s="26">
        <f t="shared" ref="M58" si="10">SUM(M57)</f>
        <v>0</v>
      </c>
      <c r="N58" s="26">
        <f t="shared" ref="N58" si="11">SUM(N57)</f>
        <v>0</v>
      </c>
      <c r="O58" s="26">
        <f t="shared" ref="O58" si="12">SUM(O57)</f>
        <v>0</v>
      </c>
      <c r="P58" s="26"/>
      <c r="Q58" s="26"/>
      <c r="R58" s="26"/>
      <c r="S58" s="26">
        <f>SUM(S57)</f>
        <v>160</v>
      </c>
      <c r="T58" s="38">
        <f>SUM(T57)</f>
        <v>352.73</v>
      </c>
      <c r="U58" s="26"/>
      <c r="V58" s="27"/>
    </row>
    <row r="59" spans="1:22" x14ac:dyDescent="0.25">
      <c r="A59" s="89"/>
      <c r="B59" s="85" t="s">
        <v>77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6"/>
      <c r="R59" s="84"/>
      <c r="S59" s="84"/>
      <c r="T59" s="87"/>
      <c r="U59" s="88"/>
      <c r="V59" s="90"/>
    </row>
    <row r="60" spans="1:22" ht="51.75" x14ac:dyDescent="0.25">
      <c r="A60" s="91">
        <v>1</v>
      </c>
      <c r="B60" s="83">
        <v>43525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1</v>
      </c>
      <c r="L60" s="79">
        <v>0</v>
      </c>
      <c r="M60" s="79">
        <v>0</v>
      </c>
      <c r="N60" s="79">
        <v>0</v>
      </c>
      <c r="O60" s="79">
        <v>0</v>
      </c>
      <c r="P60" s="79" t="s">
        <v>78</v>
      </c>
      <c r="Q60" s="80" t="s">
        <v>54</v>
      </c>
      <c r="R60" s="79" t="s">
        <v>79</v>
      </c>
      <c r="S60" s="79">
        <v>910</v>
      </c>
      <c r="T60" s="81">
        <v>242.80099999999999</v>
      </c>
      <c r="U60" s="82" t="s">
        <v>51</v>
      </c>
      <c r="V60" s="92">
        <v>31907463397</v>
      </c>
    </row>
    <row r="61" spans="1:22" ht="51.75" x14ac:dyDescent="0.25">
      <c r="A61" s="91">
        <v>2</v>
      </c>
      <c r="B61" s="83">
        <v>43531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1</v>
      </c>
      <c r="L61" s="79">
        <v>0</v>
      </c>
      <c r="M61" s="79">
        <v>0</v>
      </c>
      <c r="N61" s="79">
        <v>0</v>
      </c>
      <c r="O61" s="79">
        <v>0</v>
      </c>
      <c r="P61" s="79" t="s">
        <v>50</v>
      </c>
      <c r="Q61" s="80" t="s">
        <v>54</v>
      </c>
      <c r="R61" s="79" t="s">
        <v>49</v>
      </c>
      <c r="S61" s="79">
        <v>129</v>
      </c>
      <c r="T61" s="81">
        <v>124.798</v>
      </c>
      <c r="U61" s="82" t="s">
        <v>51</v>
      </c>
      <c r="V61" s="92">
        <v>31907482821</v>
      </c>
    </row>
    <row r="62" spans="1:22" ht="51.75" x14ac:dyDescent="0.25">
      <c r="A62" s="91">
        <v>3</v>
      </c>
      <c r="B62" s="83">
        <v>43536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1</v>
      </c>
      <c r="L62" s="79">
        <v>0</v>
      </c>
      <c r="M62" s="79">
        <v>0</v>
      </c>
      <c r="N62" s="79">
        <v>0</v>
      </c>
      <c r="O62" s="79">
        <v>0</v>
      </c>
      <c r="P62" s="79" t="s">
        <v>78</v>
      </c>
      <c r="Q62" s="80" t="s">
        <v>54</v>
      </c>
      <c r="R62" s="79" t="s">
        <v>79</v>
      </c>
      <c r="S62" s="79">
        <v>1131</v>
      </c>
      <c r="T62" s="81">
        <v>345.69099999999997</v>
      </c>
      <c r="U62" s="82" t="s">
        <v>80</v>
      </c>
      <c r="V62" s="92">
        <v>31907497867</v>
      </c>
    </row>
    <row r="63" spans="1:22" ht="51.75" x14ac:dyDescent="0.25">
      <c r="A63" s="91">
        <v>4</v>
      </c>
      <c r="B63" s="83">
        <v>43549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1</v>
      </c>
      <c r="L63" s="79">
        <v>0</v>
      </c>
      <c r="M63" s="79">
        <v>0</v>
      </c>
      <c r="N63" s="79">
        <v>0</v>
      </c>
      <c r="O63" s="79">
        <v>0</v>
      </c>
      <c r="P63" s="79" t="s">
        <v>78</v>
      </c>
      <c r="Q63" s="80" t="s">
        <v>54</v>
      </c>
      <c r="R63" s="79" t="s">
        <v>79</v>
      </c>
      <c r="S63" s="79">
        <v>7179</v>
      </c>
      <c r="T63" s="81">
        <v>2109.0839999999998</v>
      </c>
      <c r="U63" s="82" t="s">
        <v>81</v>
      </c>
      <c r="V63" s="92">
        <v>31907548549</v>
      </c>
    </row>
    <row r="64" spans="1:22" ht="51.75" x14ac:dyDescent="0.25">
      <c r="A64" s="91">
        <v>5</v>
      </c>
      <c r="B64" s="83">
        <v>43549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1</v>
      </c>
      <c r="L64" s="79">
        <v>0</v>
      </c>
      <c r="M64" s="79">
        <v>0</v>
      </c>
      <c r="N64" s="79">
        <v>0</v>
      </c>
      <c r="O64" s="79">
        <v>0</v>
      </c>
      <c r="P64" s="79" t="s">
        <v>82</v>
      </c>
      <c r="Q64" s="80" t="s">
        <v>54</v>
      </c>
      <c r="R64" s="79" t="s">
        <v>49</v>
      </c>
      <c r="S64" s="79">
        <v>2075</v>
      </c>
      <c r="T64" s="81">
        <v>2286.4650000000001</v>
      </c>
      <c r="U64" s="82" t="s">
        <v>81</v>
      </c>
      <c r="V64" s="92">
        <v>31907559567</v>
      </c>
    </row>
    <row r="65" spans="1:22" ht="51.75" x14ac:dyDescent="0.25">
      <c r="A65" s="91">
        <v>6</v>
      </c>
      <c r="B65" s="83">
        <v>43549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1</v>
      </c>
      <c r="L65" s="79">
        <v>0</v>
      </c>
      <c r="M65" s="79">
        <v>0</v>
      </c>
      <c r="N65" s="79">
        <v>0</v>
      </c>
      <c r="O65" s="79">
        <v>0</v>
      </c>
      <c r="P65" s="79" t="s">
        <v>82</v>
      </c>
      <c r="Q65" s="80" t="s">
        <v>54</v>
      </c>
      <c r="R65" s="79" t="s">
        <v>49</v>
      </c>
      <c r="S65" s="79">
        <v>252</v>
      </c>
      <c r="T65" s="81">
        <v>562.89499999999998</v>
      </c>
      <c r="U65" s="82" t="s">
        <v>81</v>
      </c>
      <c r="V65" s="92">
        <v>31907559817</v>
      </c>
    </row>
    <row r="66" spans="1:22" ht="52.5" thickBot="1" x14ac:dyDescent="0.3">
      <c r="A66" s="91">
        <v>7</v>
      </c>
      <c r="B66" s="83">
        <v>43553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1</v>
      </c>
      <c r="L66" s="79">
        <v>0</v>
      </c>
      <c r="M66" s="79">
        <v>0</v>
      </c>
      <c r="N66" s="79">
        <v>0</v>
      </c>
      <c r="O66" s="79">
        <v>0</v>
      </c>
      <c r="P66" s="79" t="s">
        <v>83</v>
      </c>
      <c r="Q66" s="80" t="s">
        <v>54</v>
      </c>
      <c r="R66" s="79" t="s">
        <v>49</v>
      </c>
      <c r="S66" s="79">
        <v>26</v>
      </c>
      <c r="T66" s="81">
        <v>287.01900000000001</v>
      </c>
      <c r="U66" s="82" t="s">
        <v>80</v>
      </c>
      <c r="V66" s="92">
        <v>31907575196</v>
      </c>
    </row>
    <row r="67" spans="1:22" ht="15.75" thickBot="1" x14ac:dyDescent="0.3">
      <c r="A67" s="25"/>
      <c r="B67" s="26" t="s">
        <v>61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f>SUM(K60:K66)</f>
        <v>7</v>
      </c>
      <c r="L67" s="26">
        <v>0</v>
      </c>
      <c r="M67" s="26">
        <v>0</v>
      </c>
      <c r="N67" s="26">
        <v>0</v>
      </c>
      <c r="O67" s="26">
        <v>0</v>
      </c>
      <c r="P67" s="26"/>
      <c r="Q67" s="26"/>
      <c r="R67" s="26"/>
      <c r="S67" s="26">
        <f>SUM(S60:S66)</f>
        <v>11702</v>
      </c>
      <c r="T67" s="38">
        <f>SUM(T59:T66)</f>
        <v>5958.7530000000006</v>
      </c>
      <c r="U67" s="26"/>
      <c r="V67" s="27"/>
    </row>
    <row r="68" spans="1:22" x14ac:dyDescent="0.25">
      <c r="A68" s="91"/>
      <c r="B68" s="121" t="s">
        <v>90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  <c r="R68" s="79"/>
      <c r="S68" s="79"/>
      <c r="T68" s="81"/>
      <c r="U68" s="82"/>
      <c r="V68" s="92"/>
    </row>
    <row r="69" spans="1:22" ht="51.75" x14ac:dyDescent="0.25">
      <c r="A69" s="91">
        <v>1</v>
      </c>
      <c r="B69" s="83">
        <v>43580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1</v>
      </c>
      <c r="L69" s="79">
        <v>0</v>
      </c>
      <c r="M69" s="79">
        <v>0</v>
      </c>
      <c r="N69" s="79">
        <v>0</v>
      </c>
      <c r="O69" s="79">
        <v>0</v>
      </c>
      <c r="P69" s="79" t="s">
        <v>83</v>
      </c>
      <c r="Q69" s="80" t="s">
        <v>54</v>
      </c>
      <c r="R69" s="79" t="s">
        <v>49</v>
      </c>
      <c r="S69" s="79">
        <v>3</v>
      </c>
      <c r="T69" s="81">
        <v>45.3</v>
      </c>
      <c r="U69" s="82" t="s">
        <v>91</v>
      </c>
      <c r="V69" s="92">
        <v>31907665587</v>
      </c>
    </row>
    <row r="70" spans="1:22" ht="51.75" x14ac:dyDescent="0.25">
      <c r="A70" s="91">
        <v>2</v>
      </c>
      <c r="B70" s="83">
        <v>43580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1</v>
      </c>
      <c r="L70" s="79">
        <v>0</v>
      </c>
      <c r="M70" s="79">
        <v>0</v>
      </c>
      <c r="N70" s="79">
        <v>0</v>
      </c>
      <c r="O70" s="79">
        <v>0</v>
      </c>
      <c r="P70" s="79" t="s">
        <v>82</v>
      </c>
      <c r="Q70" s="80" t="s">
        <v>54</v>
      </c>
      <c r="R70" s="79" t="s">
        <v>49</v>
      </c>
      <c r="S70" s="79">
        <v>132</v>
      </c>
      <c r="T70" s="81">
        <v>112.2</v>
      </c>
      <c r="U70" s="82" t="s">
        <v>80</v>
      </c>
      <c r="V70" s="92">
        <v>31907665592</v>
      </c>
    </row>
    <row r="71" spans="1:22" ht="52.5" thickBot="1" x14ac:dyDescent="0.3">
      <c r="A71" s="91">
        <v>3</v>
      </c>
      <c r="B71" s="83">
        <v>43580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1</v>
      </c>
      <c r="L71" s="79">
        <v>0</v>
      </c>
      <c r="M71" s="79">
        <v>0</v>
      </c>
      <c r="N71" s="79">
        <v>0</v>
      </c>
      <c r="O71" s="79">
        <v>0</v>
      </c>
      <c r="P71" s="79" t="s">
        <v>78</v>
      </c>
      <c r="Q71" s="80" t="s">
        <v>54</v>
      </c>
      <c r="R71" s="79" t="s">
        <v>79</v>
      </c>
      <c r="S71" s="79">
        <v>500</v>
      </c>
      <c r="T71" s="81">
        <v>135.684</v>
      </c>
      <c r="U71" s="82" t="s">
        <v>81</v>
      </c>
      <c r="V71" s="92">
        <v>31907665601</v>
      </c>
    </row>
    <row r="72" spans="1:22" ht="15.75" thickBot="1" x14ac:dyDescent="0.3">
      <c r="A72" s="25"/>
      <c r="B72" s="26" t="s">
        <v>61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f>SUM(K67:K71)</f>
        <v>10</v>
      </c>
      <c r="L72" s="26">
        <v>0</v>
      </c>
      <c r="M72" s="26">
        <v>0</v>
      </c>
      <c r="N72" s="26">
        <v>0</v>
      </c>
      <c r="O72" s="26">
        <v>0</v>
      </c>
      <c r="P72" s="26"/>
      <c r="Q72" s="26"/>
      <c r="R72" s="26"/>
      <c r="S72" s="26">
        <f>SUM(S69:S71)</f>
        <v>635</v>
      </c>
      <c r="T72" s="38">
        <f>SUM(T69:T71)</f>
        <v>293.18399999999997</v>
      </c>
      <c r="U72" s="26"/>
      <c r="V72" s="27"/>
    </row>
    <row r="73" spans="1:22" x14ac:dyDescent="0.25">
      <c r="A73" s="91"/>
      <c r="B73" s="121" t="s">
        <v>96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80"/>
      <c r="R73" s="79"/>
      <c r="S73" s="79"/>
      <c r="T73" s="81"/>
      <c r="U73" s="82"/>
      <c r="V73" s="92"/>
    </row>
    <row r="74" spans="1:22" ht="51.75" x14ac:dyDescent="0.25">
      <c r="A74" s="91">
        <v>1</v>
      </c>
      <c r="B74" s="83">
        <v>43602</v>
      </c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1</v>
      </c>
      <c r="O74" s="79">
        <v>0</v>
      </c>
      <c r="P74" s="79" t="s">
        <v>83</v>
      </c>
      <c r="Q74" s="80" t="s">
        <v>54</v>
      </c>
      <c r="R74" s="79" t="s">
        <v>49</v>
      </c>
      <c r="S74" s="79">
        <v>1</v>
      </c>
      <c r="T74" s="81">
        <v>778.92</v>
      </c>
      <c r="U74" s="82" t="s">
        <v>97</v>
      </c>
      <c r="V74" s="92">
        <v>31907874344</v>
      </c>
    </row>
    <row r="75" spans="1:22" ht="51.75" x14ac:dyDescent="0.25">
      <c r="A75" s="91">
        <v>2</v>
      </c>
      <c r="B75" s="83">
        <v>43602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1</v>
      </c>
      <c r="O75" s="79">
        <v>0</v>
      </c>
      <c r="P75" s="79" t="s">
        <v>98</v>
      </c>
      <c r="Q75" s="80" t="s">
        <v>54</v>
      </c>
      <c r="R75" s="79" t="s">
        <v>100</v>
      </c>
      <c r="S75" s="79">
        <v>13000</v>
      </c>
      <c r="T75" s="81">
        <v>6970</v>
      </c>
      <c r="U75" s="82" t="s">
        <v>99</v>
      </c>
      <c r="V75" s="92">
        <v>31907874165</v>
      </c>
    </row>
    <row r="76" spans="1:22" ht="51.75" x14ac:dyDescent="0.25">
      <c r="A76" s="91">
        <v>3</v>
      </c>
      <c r="B76" s="83">
        <v>43616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1</v>
      </c>
      <c r="L76" s="79">
        <v>0</v>
      </c>
      <c r="M76" s="79">
        <v>0</v>
      </c>
      <c r="N76" s="79">
        <v>0</v>
      </c>
      <c r="O76" s="79">
        <v>0</v>
      </c>
      <c r="P76" s="79" t="s">
        <v>82</v>
      </c>
      <c r="Q76" s="80" t="s">
        <v>54</v>
      </c>
      <c r="R76" s="79" t="s">
        <v>49</v>
      </c>
      <c r="S76" s="79">
        <v>102</v>
      </c>
      <c r="T76" s="81">
        <v>135.99799999999999</v>
      </c>
      <c r="U76" s="82" t="s">
        <v>80</v>
      </c>
      <c r="V76" s="92">
        <v>31907791956</v>
      </c>
    </row>
    <row r="77" spans="1:22" ht="52.5" thickBot="1" x14ac:dyDescent="0.3">
      <c r="A77" s="91">
        <v>4</v>
      </c>
      <c r="B77" s="83">
        <v>43616</v>
      </c>
      <c r="C77" s="79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1</v>
      </c>
      <c r="L77" s="79">
        <v>0</v>
      </c>
      <c r="M77" s="79">
        <v>0</v>
      </c>
      <c r="N77" s="79">
        <v>0</v>
      </c>
      <c r="O77" s="79">
        <v>0</v>
      </c>
      <c r="P77" s="79" t="s">
        <v>83</v>
      </c>
      <c r="Q77" s="80" t="s">
        <v>54</v>
      </c>
      <c r="R77" s="79" t="s">
        <v>49</v>
      </c>
      <c r="S77" s="79">
        <v>352</v>
      </c>
      <c r="T77" s="81">
        <v>125.685</v>
      </c>
      <c r="U77" s="82" t="s">
        <v>80</v>
      </c>
      <c r="V77" s="92">
        <v>31907797459</v>
      </c>
    </row>
    <row r="78" spans="1:22" ht="15.75" thickBot="1" x14ac:dyDescent="0.3">
      <c r="A78" s="25"/>
      <c r="B78" s="26" t="s">
        <v>61</v>
      </c>
      <c r="C78" s="26">
        <f>SUM(C74:C77)</f>
        <v>0</v>
      </c>
      <c r="D78" s="26">
        <f t="shared" ref="D78:O78" si="13">SUM(D74:D77)</f>
        <v>0</v>
      </c>
      <c r="E78" s="26">
        <f t="shared" si="13"/>
        <v>0</v>
      </c>
      <c r="F78" s="26">
        <f t="shared" si="13"/>
        <v>0</v>
      </c>
      <c r="G78" s="26">
        <f t="shared" si="13"/>
        <v>0</v>
      </c>
      <c r="H78" s="26">
        <f t="shared" si="13"/>
        <v>0</v>
      </c>
      <c r="I78" s="26">
        <f t="shared" si="13"/>
        <v>0</v>
      </c>
      <c r="J78" s="26">
        <f t="shared" si="13"/>
        <v>0</v>
      </c>
      <c r="K78" s="26">
        <f t="shared" si="13"/>
        <v>2</v>
      </c>
      <c r="L78" s="26">
        <f t="shared" si="13"/>
        <v>0</v>
      </c>
      <c r="M78" s="26">
        <f t="shared" si="13"/>
        <v>0</v>
      </c>
      <c r="N78" s="26">
        <f t="shared" si="13"/>
        <v>2</v>
      </c>
      <c r="O78" s="26">
        <f t="shared" si="13"/>
        <v>0</v>
      </c>
      <c r="P78" s="26"/>
      <c r="Q78" s="26"/>
      <c r="R78" s="26"/>
      <c r="S78" s="26">
        <f>SUM(S74:S77)</f>
        <v>13455</v>
      </c>
      <c r="T78" s="38">
        <f>SUM(T74:T77)</f>
        <v>8010.6030000000001</v>
      </c>
      <c r="U78" s="26"/>
      <c r="V78" s="27"/>
    </row>
    <row r="79" spans="1:22" x14ac:dyDescent="0.25">
      <c r="A79" s="91"/>
      <c r="B79" s="121" t="s">
        <v>108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79"/>
      <c r="S79" s="79"/>
      <c r="T79" s="81"/>
      <c r="U79" s="82"/>
      <c r="V79" s="92"/>
    </row>
    <row r="80" spans="1:22" ht="51.75" x14ac:dyDescent="0.25">
      <c r="A80" s="91">
        <v>1</v>
      </c>
      <c r="B80" s="83">
        <v>43619</v>
      </c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1</v>
      </c>
      <c r="L80" s="79">
        <v>0</v>
      </c>
      <c r="M80" s="79">
        <v>0</v>
      </c>
      <c r="N80" s="79">
        <v>0</v>
      </c>
      <c r="O80" s="79">
        <v>0</v>
      </c>
      <c r="P80" s="79" t="s">
        <v>78</v>
      </c>
      <c r="Q80" s="80" t="s">
        <v>54</v>
      </c>
      <c r="R80" s="79" t="s">
        <v>79</v>
      </c>
      <c r="S80" s="79">
        <v>1018</v>
      </c>
      <c r="T80" s="81">
        <v>468.9</v>
      </c>
      <c r="U80" s="82" t="s">
        <v>81</v>
      </c>
      <c r="V80" s="92">
        <v>31907792005</v>
      </c>
    </row>
    <row r="81" spans="1:22" ht="51.75" x14ac:dyDescent="0.25">
      <c r="A81" s="91">
        <v>2</v>
      </c>
      <c r="B81" s="83">
        <v>43627</v>
      </c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1</v>
      </c>
      <c r="L81" s="79">
        <v>0</v>
      </c>
      <c r="M81" s="79">
        <v>0</v>
      </c>
      <c r="N81" s="79">
        <v>0</v>
      </c>
      <c r="O81" s="79">
        <v>0</v>
      </c>
      <c r="P81" s="79" t="s">
        <v>109</v>
      </c>
      <c r="Q81" s="80" t="s">
        <v>54</v>
      </c>
      <c r="R81" s="82" t="s">
        <v>103</v>
      </c>
      <c r="S81" s="79">
        <v>622.1</v>
      </c>
      <c r="T81" s="81">
        <v>163.67699999999999</v>
      </c>
      <c r="U81" s="82" t="s">
        <v>81</v>
      </c>
      <c r="V81" s="92">
        <v>31907836929</v>
      </c>
    </row>
    <row r="82" spans="1:22" ht="52.5" thickBot="1" x14ac:dyDescent="0.3">
      <c r="A82" s="91">
        <v>3</v>
      </c>
      <c r="B82" s="83">
        <v>43627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1</v>
      </c>
      <c r="L82" s="79">
        <v>0</v>
      </c>
      <c r="M82" s="79">
        <v>0</v>
      </c>
      <c r="N82" s="79">
        <v>0</v>
      </c>
      <c r="O82" s="79">
        <v>0</v>
      </c>
      <c r="P82" s="79" t="s">
        <v>78</v>
      </c>
      <c r="Q82" s="80" t="s">
        <v>54</v>
      </c>
      <c r="R82" s="79" t="s">
        <v>79</v>
      </c>
      <c r="S82" s="79">
        <v>289</v>
      </c>
      <c r="T82" s="81">
        <v>135.10300000000001</v>
      </c>
      <c r="U82" s="82" t="s">
        <v>81</v>
      </c>
      <c r="V82" s="92">
        <v>31907830700</v>
      </c>
    </row>
    <row r="83" spans="1:22" ht="15.75" thickBot="1" x14ac:dyDescent="0.3">
      <c r="A83" s="25"/>
      <c r="B83" s="26" t="s">
        <v>61</v>
      </c>
      <c r="C83" s="26">
        <f t="shared" ref="C83:O83" si="14">SUM(C80:C82)</f>
        <v>0</v>
      </c>
      <c r="D83" s="26">
        <f t="shared" si="14"/>
        <v>0</v>
      </c>
      <c r="E83" s="26">
        <f t="shared" si="14"/>
        <v>0</v>
      </c>
      <c r="F83" s="26">
        <f t="shared" si="14"/>
        <v>0</v>
      </c>
      <c r="G83" s="26">
        <f t="shared" si="14"/>
        <v>0</v>
      </c>
      <c r="H83" s="26">
        <f t="shared" si="14"/>
        <v>0</v>
      </c>
      <c r="I83" s="26">
        <f t="shared" si="14"/>
        <v>0</v>
      </c>
      <c r="J83" s="26">
        <f t="shared" si="14"/>
        <v>0</v>
      </c>
      <c r="K83" s="26">
        <f t="shared" si="14"/>
        <v>3</v>
      </c>
      <c r="L83" s="26">
        <f t="shared" si="14"/>
        <v>0</v>
      </c>
      <c r="M83" s="26">
        <f t="shared" si="14"/>
        <v>0</v>
      </c>
      <c r="N83" s="26">
        <f t="shared" si="14"/>
        <v>0</v>
      </c>
      <c r="O83" s="26">
        <f t="shared" si="14"/>
        <v>0</v>
      </c>
      <c r="P83" s="26"/>
      <c r="Q83" s="26"/>
      <c r="R83" s="26"/>
      <c r="S83" s="26">
        <f>SUM(S80:S82)</f>
        <v>1929.1</v>
      </c>
      <c r="T83" s="26">
        <f>SUM(T80:T82)</f>
        <v>767.68000000000006</v>
      </c>
      <c r="U83" s="26"/>
      <c r="V83" s="27"/>
    </row>
    <row r="84" spans="1:22" x14ac:dyDescent="0.25">
      <c r="A84" s="91"/>
      <c r="B84" s="121" t="s">
        <v>116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80"/>
      <c r="R84" s="79"/>
      <c r="S84" s="79"/>
      <c r="T84" s="81"/>
      <c r="U84" s="82"/>
      <c r="V84" s="92"/>
    </row>
    <row r="85" spans="1:22" ht="51.75" x14ac:dyDescent="0.25">
      <c r="A85" s="91">
        <v>1</v>
      </c>
      <c r="B85" s="83">
        <v>43648</v>
      </c>
      <c r="C85" s="79">
        <v>0</v>
      </c>
      <c r="D85" s="79">
        <v>0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1</v>
      </c>
      <c r="L85" s="79">
        <v>0</v>
      </c>
      <c r="M85" s="79">
        <v>0</v>
      </c>
      <c r="N85" s="79">
        <v>0</v>
      </c>
      <c r="O85" s="79">
        <v>0</v>
      </c>
      <c r="P85" s="82" t="s">
        <v>83</v>
      </c>
      <c r="Q85" s="80" t="s">
        <v>54</v>
      </c>
      <c r="R85" s="79" t="s">
        <v>49</v>
      </c>
      <c r="S85" s="79">
        <v>1</v>
      </c>
      <c r="T85" s="81">
        <v>175.53899999999999</v>
      </c>
      <c r="U85" s="82" t="s">
        <v>110</v>
      </c>
      <c r="V85" s="92">
        <v>31907947952</v>
      </c>
    </row>
    <row r="86" spans="1:22" ht="51.75" x14ac:dyDescent="0.25">
      <c r="A86" s="91">
        <v>2</v>
      </c>
      <c r="B86" s="83">
        <v>43654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1</v>
      </c>
      <c r="L86" s="79">
        <v>0</v>
      </c>
      <c r="M86" s="79">
        <v>0</v>
      </c>
      <c r="N86" s="79">
        <v>0</v>
      </c>
      <c r="O86" s="79">
        <v>0</v>
      </c>
      <c r="P86" s="82" t="s">
        <v>83</v>
      </c>
      <c r="Q86" s="80" t="s">
        <v>54</v>
      </c>
      <c r="R86" s="79" t="s">
        <v>49</v>
      </c>
      <c r="S86" s="79">
        <v>20</v>
      </c>
      <c r="T86" s="81">
        <v>124.753</v>
      </c>
      <c r="U86" s="82" t="s">
        <v>80</v>
      </c>
      <c r="V86" s="92">
        <v>31907952062</v>
      </c>
    </row>
    <row r="87" spans="1:22" ht="51.75" x14ac:dyDescent="0.25">
      <c r="A87" s="91">
        <v>3</v>
      </c>
      <c r="B87" s="83">
        <v>43664</v>
      </c>
      <c r="C87" s="79">
        <v>0</v>
      </c>
      <c r="D87" s="79">
        <v>0</v>
      </c>
      <c r="E87" s="79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1</v>
      </c>
      <c r="L87" s="79">
        <v>0</v>
      </c>
      <c r="M87" s="79">
        <v>0</v>
      </c>
      <c r="N87" s="79">
        <v>0</v>
      </c>
      <c r="O87" s="79">
        <v>0</v>
      </c>
      <c r="P87" s="82" t="s">
        <v>82</v>
      </c>
      <c r="Q87" s="80" t="s">
        <v>54</v>
      </c>
      <c r="R87" s="79" t="s">
        <v>49</v>
      </c>
      <c r="S87" s="79">
        <v>673</v>
      </c>
      <c r="T87" s="81">
        <v>622.13400000000001</v>
      </c>
      <c r="U87" s="82" t="s">
        <v>111</v>
      </c>
      <c r="V87" s="92">
        <v>31907984499</v>
      </c>
    </row>
    <row r="88" spans="1:22" ht="51.75" x14ac:dyDescent="0.25">
      <c r="A88" s="91">
        <v>4</v>
      </c>
      <c r="B88" s="83">
        <v>43664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1</v>
      </c>
      <c r="L88" s="79">
        <v>0</v>
      </c>
      <c r="M88" s="79">
        <v>0</v>
      </c>
      <c r="N88" s="79">
        <v>0</v>
      </c>
      <c r="O88" s="79">
        <v>0</v>
      </c>
      <c r="P88" s="82" t="s">
        <v>78</v>
      </c>
      <c r="Q88" s="80" t="s">
        <v>54</v>
      </c>
      <c r="R88" s="79" t="s">
        <v>79</v>
      </c>
      <c r="S88" s="79">
        <v>4993</v>
      </c>
      <c r="T88" s="81">
        <v>1151.6410000000001</v>
      </c>
      <c r="U88" s="82" t="s">
        <v>51</v>
      </c>
      <c r="V88" s="92">
        <v>31907995498</v>
      </c>
    </row>
    <row r="89" spans="1:22" ht="52.5" thickBot="1" x14ac:dyDescent="0.3">
      <c r="A89" s="91">
        <v>5</v>
      </c>
      <c r="B89" s="83">
        <v>43677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1</v>
      </c>
      <c r="O89" s="79">
        <v>0</v>
      </c>
      <c r="P89" s="82" t="s">
        <v>117</v>
      </c>
      <c r="Q89" s="80" t="s">
        <v>54</v>
      </c>
      <c r="R89" s="79" t="s">
        <v>67</v>
      </c>
      <c r="S89" s="79">
        <v>1</v>
      </c>
      <c r="T89" s="81">
        <v>256.2</v>
      </c>
      <c r="U89" s="82" t="s">
        <v>118</v>
      </c>
      <c r="V89" s="92">
        <v>31908151205</v>
      </c>
    </row>
    <row r="90" spans="1:22" ht="15.75" thickBot="1" x14ac:dyDescent="0.3">
      <c r="A90" s="25"/>
      <c r="B90" s="26" t="s">
        <v>61</v>
      </c>
      <c r="C90" s="26">
        <f t="shared" ref="C90:O90" si="15">SUM(C85:C89)</f>
        <v>0</v>
      </c>
      <c r="D90" s="26">
        <f t="shared" si="15"/>
        <v>0</v>
      </c>
      <c r="E90" s="26">
        <f t="shared" si="15"/>
        <v>0</v>
      </c>
      <c r="F90" s="26">
        <f t="shared" si="15"/>
        <v>0</v>
      </c>
      <c r="G90" s="26">
        <f t="shared" si="15"/>
        <v>0</v>
      </c>
      <c r="H90" s="26">
        <f t="shared" si="15"/>
        <v>0</v>
      </c>
      <c r="I90" s="26">
        <f t="shared" si="15"/>
        <v>0</v>
      </c>
      <c r="J90" s="26">
        <f t="shared" si="15"/>
        <v>0</v>
      </c>
      <c r="K90" s="26">
        <f t="shared" si="15"/>
        <v>4</v>
      </c>
      <c r="L90" s="26">
        <f t="shared" si="15"/>
        <v>0</v>
      </c>
      <c r="M90" s="26">
        <f t="shared" si="15"/>
        <v>0</v>
      </c>
      <c r="N90" s="26">
        <f t="shared" si="15"/>
        <v>1</v>
      </c>
      <c r="O90" s="26">
        <f t="shared" si="15"/>
        <v>0</v>
      </c>
      <c r="P90" s="26"/>
      <c r="Q90" s="26"/>
      <c r="R90" s="26"/>
      <c r="S90" s="26">
        <f>SUM(S85:S89)</f>
        <v>5688</v>
      </c>
      <c r="T90" s="26">
        <f>SUM(T85:T89)</f>
        <v>2330.2669999999998</v>
      </c>
      <c r="U90" s="26"/>
      <c r="V90" s="27"/>
    </row>
    <row r="91" spans="1:22" x14ac:dyDescent="0.25">
      <c r="A91" s="91"/>
      <c r="B91" s="121" t="s">
        <v>128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80"/>
      <c r="R91" s="79"/>
      <c r="S91" s="79"/>
      <c r="T91" s="81"/>
      <c r="U91" s="82"/>
      <c r="V91" s="92"/>
    </row>
    <row r="92" spans="1:22" ht="51.75" x14ac:dyDescent="0.25">
      <c r="A92" s="91">
        <v>1</v>
      </c>
      <c r="B92" s="83">
        <v>43690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1</v>
      </c>
      <c r="L92" s="79">
        <v>0</v>
      </c>
      <c r="M92" s="79">
        <v>0</v>
      </c>
      <c r="N92" s="79">
        <v>0</v>
      </c>
      <c r="O92" s="79">
        <v>0</v>
      </c>
      <c r="P92" s="82" t="s">
        <v>82</v>
      </c>
      <c r="Q92" s="80" t="s">
        <v>54</v>
      </c>
      <c r="R92" s="79" t="s">
        <v>49</v>
      </c>
      <c r="S92" s="79">
        <v>88</v>
      </c>
      <c r="T92" s="81">
        <v>121.998</v>
      </c>
      <c r="U92" s="82" t="s">
        <v>80</v>
      </c>
      <c r="V92" s="92">
        <v>31908069975</v>
      </c>
    </row>
    <row r="93" spans="1:22" ht="51.75" x14ac:dyDescent="0.25">
      <c r="A93" s="91">
        <v>2</v>
      </c>
      <c r="B93" s="83">
        <v>43685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1</v>
      </c>
      <c r="L93" s="79">
        <v>0</v>
      </c>
      <c r="M93" s="79">
        <v>0</v>
      </c>
      <c r="N93" s="79">
        <v>0</v>
      </c>
      <c r="O93" s="79">
        <v>0</v>
      </c>
      <c r="P93" s="82" t="s">
        <v>78</v>
      </c>
      <c r="Q93" s="80" t="s">
        <v>54</v>
      </c>
      <c r="R93" s="79" t="s">
        <v>79</v>
      </c>
      <c r="S93" s="79">
        <v>663</v>
      </c>
      <c r="T93" s="81">
        <v>377.96300000000002</v>
      </c>
      <c r="U93" s="82" t="s">
        <v>51</v>
      </c>
      <c r="V93" s="92">
        <v>31908069980</v>
      </c>
    </row>
    <row r="94" spans="1:22" ht="51.75" x14ac:dyDescent="0.25">
      <c r="A94" s="91">
        <v>3</v>
      </c>
      <c r="B94" s="83">
        <v>43699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1</v>
      </c>
      <c r="L94" s="79">
        <v>0</v>
      </c>
      <c r="M94" s="79">
        <v>0</v>
      </c>
      <c r="N94" s="79">
        <v>0</v>
      </c>
      <c r="O94" s="79">
        <v>0</v>
      </c>
      <c r="P94" s="82" t="s">
        <v>82</v>
      </c>
      <c r="Q94" s="80" t="s">
        <v>54</v>
      </c>
      <c r="R94" s="79" t="s">
        <v>49</v>
      </c>
      <c r="S94" s="79">
        <v>405</v>
      </c>
      <c r="T94" s="81">
        <v>896.99800000000005</v>
      </c>
      <c r="U94" s="82" t="s">
        <v>80</v>
      </c>
      <c r="V94" s="92">
        <v>31908124974</v>
      </c>
    </row>
    <row r="95" spans="1:22" ht="52.5" thickBot="1" x14ac:dyDescent="0.3">
      <c r="A95" s="91">
        <v>4</v>
      </c>
      <c r="B95" s="83">
        <v>43706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1</v>
      </c>
      <c r="L95" s="79">
        <v>0</v>
      </c>
      <c r="M95" s="79">
        <v>0</v>
      </c>
      <c r="N95" s="79">
        <v>0</v>
      </c>
      <c r="O95" s="79">
        <v>0</v>
      </c>
      <c r="P95" s="82" t="s">
        <v>78</v>
      </c>
      <c r="Q95" s="80" t="s">
        <v>54</v>
      </c>
      <c r="R95" s="79" t="s">
        <v>79</v>
      </c>
      <c r="S95" s="79">
        <v>864</v>
      </c>
      <c r="T95" s="81">
        <v>336.31200000000001</v>
      </c>
      <c r="U95" s="82" t="s">
        <v>51</v>
      </c>
      <c r="V95" s="92">
        <v>31908144340</v>
      </c>
    </row>
    <row r="96" spans="1:22" ht="15.75" thickBot="1" x14ac:dyDescent="0.3">
      <c r="A96" s="25"/>
      <c r="B96" s="26" t="s">
        <v>61</v>
      </c>
      <c r="C96" s="26">
        <f t="shared" ref="C96:J96" si="16">SUM(C95:C95)</f>
        <v>0</v>
      </c>
      <c r="D96" s="26">
        <f t="shared" si="16"/>
        <v>0</v>
      </c>
      <c r="E96" s="26">
        <f t="shared" si="16"/>
        <v>0</v>
      </c>
      <c r="F96" s="26">
        <f t="shared" si="16"/>
        <v>0</v>
      </c>
      <c r="G96" s="26">
        <f t="shared" si="16"/>
        <v>0</v>
      </c>
      <c r="H96" s="26">
        <f t="shared" si="16"/>
        <v>0</v>
      </c>
      <c r="I96" s="26">
        <f t="shared" si="16"/>
        <v>0</v>
      </c>
      <c r="J96" s="26">
        <f t="shared" si="16"/>
        <v>0</v>
      </c>
      <c r="K96" s="26">
        <f>SUM(K92:K95)</f>
        <v>4</v>
      </c>
      <c r="L96" s="26">
        <f>SUM(L95:L95)</f>
        <v>0</v>
      </c>
      <c r="M96" s="26">
        <f>SUM(M95:M95)</f>
        <v>0</v>
      </c>
      <c r="N96" s="26">
        <f>SUM(N95:N95)</f>
        <v>0</v>
      </c>
      <c r="O96" s="26">
        <f>SUM(O95:O95)</f>
        <v>0</v>
      </c>
      <c r="P96" s="26"/>
      <c r="Q96" s="26"/>
      <c r="R96" s="26"/>
      <c r="S96" s="26">
        <f>SUM(S92:S95)</f>
        <v>2020</v>
      </c>
      <c r="T96" s="38">
        <f>SUM(T92:T95)</f>
        <v>1733.2710000000002</v>
      </c>
      <c r="U96" s="26"/>
      <c r="V96" s="27"/>
    </row>
    <row r="97" spans="1:22" x14ac:dyDescent="0.25">
      <c r="A97" s="91"/>
      <c r="B97" s="121" t="s">
        <v>132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82"/>
      <c r="Q97" s="80"/>
      <c r="R97" s="79"/>
      <c r="S97" s="79"/>
      <c r="T97" s="81"/>
      <c r="U97" s="82"/>
      <c r="V97" s="92"/>
    </row>
    <row r="98" spans="1:22" ht="51.75" x14ac:dyDescent="0.25">
      <c r="A98" s="91">
        <v>1</v>
      </c>
      <c r="B98" s="83">
        <v>43710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1</v>
      </c>
      <c r="L98" s="79">
        <v>0</v>
      </c>
      <c r="M98" s="79">
        <v>0</v>
      </c>
      <c r="N98" s="79">
        <v>0</v>
      </c>
      <c r="O98" s="79">
        <v>0</v>
      </c>
      <c r="P98" s="82" t="s">
        <v>82</v>
      </c>
      <c r="Q98" s="80" t="s">
        <v>54</v>
      </c>
      <c r="R98" s="79" t="s">
        <v>49</v>
      </c>
      <c r="S98" s="79">
        <v>87</v>
      </c>
      <c r="T98" s="81">
        <v>168.2</v>
      </c>
      <c r="U98" s="82" t="s">
        <v>80</v>
      </c>
      <c r="V98" s="92">
        <v>31908154413</v>
      </c>
    </row>
    <row r="99" spans="1:22" ht="52.5" thickBot="1" x14ac:dyDescent="0.3">
      <c r="A99" s="91">
        <v>2</v>
      </c>
      <c r="B99" s="83">
        <v>43738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1</v>
      </c>
      <c r="L99" s="79">
        <v>0</v>
      </c>
      <c r="M99" s="79">
        <v>0</v>
      </c>
      <c r="N99" s="79">
        <v>0</v>
      </c>
      <c r="O99" s="79">
        <v>0</v>
      </c>
      <c r="P99" s="82" t="s">
        <v>78</v>
      </c>
      <c r="Q99" s="80" t="s">
        <v>54</v>
      </c>
      <c r="R99" s="79" t="s">
        <v>79</v>
      </c>
      <c r="S99" s="79">
        <v>815</v>
      </c>
      <c r="T99" s="81">
        <v>337.78500000000003</v>
      </c>
      <c r="U99" s="82" t="s">
        <v>133</v>
      </c>
      <c r="V99" s="92">
        <v>31908248683</v>
      </c>
    </row>
    <row r="100" spans="1:22" ht="15.75" thickBot="1" x14ac:dyDescent="0.3">
      <c r="A100" s="25"/>
      <c r="B100" s="26" t="s">
        <v>61</v>
      </c>
      <c r="C100" s="26">
        <f t="shared" ref="C100" si="17">SUM(C99:C99)</f>
        <v>0</v>
      </c>
      <c r="D100" s="26">
        <f t="shared" ref="D100" si="18">SUM(D99:D99)</f>
        <v>0</v>
      </c>
      <c r="E100" s="26">
        <f t="shared" ref="E100" si="19">SUM(E99:E99)</f>
        <v>0</v>
      </c>
      <c r="F100" s="26">
        <f t="shared" ref="F100" si="20">SUM(F99:F99)</f>
        <v>0</v>
      </c>
      <c r="G100" s="26">
        <f t="shared" ref="G100" si="21">SUM(G99:G99)</f>
        <v>0</v>
      </c>
      <c r="H100" s="26">
        <f t="shared" ref="H100" si="22">SUM(H99:H99)</f>
        <v>0</v>
      </c>
      <c r="I100" s="26">
        <f t="shared" ref="I100" si="23">SUM(I99:I99)</f>
        <v>0</v>
      </c>
      <c r="J100" s="26">
        <f t="shared" ref="J100" si="24">SUM(J99:J99)</f>
        <v>0</v>
      </c>
      <c r="K100" s="26">
        <f>SUM(K98:K99)</f>
        <v>2</v>
      </c>
      <c r="L100" s="26">
        <f>SUM(L99:L99)</f>
        <v>0</v>
      </c>
      <c r="M100" s="26">
        <f>SUM(M99:M99)</f>
        <v>0</v>
      </c>
      <c r="N100" s="26">
        <f>SUM(N99:N99)</f>
        <v>0</v>
      </c>
      <c r="O100" s="26">
        <f>SUM(O99:O99)</f>
        <v>0</v>
      </c>
      <c r="P100" s="26"/>
      <c r="Q100" s="26"/>
      <c r="R100" s="26"/>
      <c r="S100" s="26">
        <f>SUM(S98:S99)</f>
        <v>902</v>
      </c>
      <c r="T100" s="38">
        <f>SUM(T98:T99)</f>
        <v>505.98500000000001</v>
      </c>
      <c r="U100" s="26"/>
      <c r="V100" s="27"/>
    </row>
    <row r="101" spans="1:22" x14ac:dyDescent="0.25">
      <c r="A101" s="91"/>
      <c r="B101" s="121" t="s">
        <v>139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82"/>
      <c r="Q101" s="80"/>
      <c r="R101" s="79"/>
      <c r="S101" s="79"/>
      <c r="T101" s="81"/>
      <c r="U101" s="82"/>
      <c r="V101" s="92"/>
    </row>
    <row r="102" spans="1:22" ht="51.75" x14ac:dyDescent="0.25">
      <c r="A102" s="91">
        <v>1</v>
      </c>
      <c r="B102" s="83">
        <v>43740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1</v>
      </c>
      <c r="L102" s="79">
        <v>0</v>
      </c>
      <c r="M102" s="79">
        <v>0</v>
      </c>
      <c r="N102" s="79">
        <v>0</v>
      </c>
      <c r="O102" s="79">
        <v>0</v>
      </c>
      <c r="P102" s="82" t="s">
        <v>82</v>
      </c>
      <c r="Q102" s="80" t="s">
        <v>54</v>
      </c>
      <c r="R102" s="79" t="s">
        <v>49</v>
      </c>
      <c r="S102" s="79">
        <v>495</v>
      </c>
      <c r="T102" s="81">
        <v>976.99900000000002</v>
      </c>
      <c r="U102" s="82" t="s">
        <v>80</v>
      </c>
      <c r="V102" s="92">
        <v>31908248677</v>
      </c>
    </row>
    <row r="103" spans="1:22" ht="52.5" thickBot="1" x14ac:dyDescent="0.3">
      <c r="A103" s="91">
        <v>2</v>
      </c>
      <c r="B103" s="83">
        <v>43755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1</v>
      </c>
      <c r="L103" s="79">
        <v>0</v>
      </c>
      <c r="M103" s="79">
        <v>0</v>
      </c>
      <c r="N103" s="79">
        <v>0</v>
      </c>
      <c r="O103" s="79">
        <v>0</v>
      </c>
      <c r="P103" s="82" t="s">
        <v>78</v>
      </c>
      <c r="Q103" s="80" t="s">
        <v>54</v>
      </c>
      <c r="R103" s="79" t="s">
        <v>79</v>
      </c>
      <c r="S103" s="79">
        <v>583</v>
      </c>
      <c r="T103" s="81">
        <v>304.77</v>
      </c>
      <c r="U103" s="82" t="s">
        <v>133</v>
      </c>
      <c r="V103" s="92">
        <v>31908311874</v>
      </c>
    </row>
    <row r="104" spans="1:22" ht="15.75" thickBot="1" x14ac:dyDescent="0.3">
      <c r="A104" s="25"/>
      <c r="B104" s="26" t="s">
        <v>61</v>
      </c>
      <c r="C104" s="26">
        <f t="shared" ref="C104:J104" si="25">SUM(C103:C103)</f>
        <v>0</v>
      </c>
      <c r="D104" s="26">
        <f t="shared" si="25"/>
        <v>0</v>
      </c>
      <c r="E104" s="26">
        <f t="shared" si="25"/>
        <v>0</v>
      </c>
      <c r="F104" s="26">
        <f t="shared" si="25"/>
        <v>0</v>
      </c>
      <c r="G104" s="26">
        <f t="shared" si="25"/>
        <v>0</v>
      </c>
      <c r="H104" s="26">
        <f t="shared" si="25"/>
        <v>0</v>
      </c>
      <c r="I104" s="26">
        <f t="shared" si="25"/>
        <v>0</v>
      </c>
      <c r="J104" s="26">
        <f t="shared" si="25"/>
        <v>0</v>
      </c>
      <c r="K104" s="26">
        <f>SUM(K102:K103)</f>
        <v>2</v>
      </c>
      <c r="L104" s="26">
        <f>SUM(L103:L103)</f>
        <v>0</v>
      </c>
      <c r="M104" s="26">
        <f>SUM(M103:M103)</f>
        <v>0</v>
      </c>
      <c r="N104" s="26">
        <f>SUM(N103:N103)</f>
        <v>0</v>
      </c>
      <c r="O104" s="26">
        <f>SUM(O103:O103)</f>
        <v>0</v>
      </c>
      <c r="P104" s="26"/>
      <c r="Q104" s="26"/>
      <c r="R104" s="26"/>
      <c r="S104" s="26">
        <f>SUM(S102:S103)</f>
        <v>1078</v>
      </c>
      <c r="T104" s="38">
        <f>SUM(T102:T103)</f>
        <v>1281.769</v>
      </c>
      <c r="U104" s="26"/>
      <c r="V104" s="27"/>
    </row>
    <row r="105" spans="1:22" ht="15.75" thickBot="1" x14ac:dyDescent="0.3">
      <c r="A105" s="91"/>
      <c r="B105" s="121" t="s">
        <v>142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82"/>
      <c r="Q105" s="80"/>
      <c r="R105" s="79"/>
      <c r="S105" s="79"/>
      <c r="T105" s="81"/>
      <c r="U105" s="82"/>
      <c r="V105" s="92"/>
    </row>
    <row r="106" spans="1:22" ht="15.75" thickBot="1" x14ac:dyDescent="0.3">
      <c r="A106" s="25"/>
      <c r="B106" s="26" t="s">
        <v>61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/>
      <c r="Q106" s="26"/>
      <c r="R106" s="26"/>
      <c r="S106" s="26">
        <v>0</v>
      </c>
      <c r="T106" s="38">
        <v>0</v>
      </c>
      <c r="U106" s="26"/>
      <c r="V106" s="27"/>
    </row>
    <row r="107" spans="1:22" ht="15.75" thickBot="1" x14ac:dyDescent="0.3">
      <c r="A107" s="91"/>
      <c r="B107" s="121" t="s">
        <v>147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82"/>
      <c r="Q107" s="80"/>
      <c r="R107" s="79"/>
      <c r="S107" s="79"/>
      <c r="T107" s="81"/>
      <c r="U107" s="82"/>
      <c r="V107" s="92"/>
    </row>
    <row r="108" spans="1:22" ht="15.75" thickBot="1" x14ac:dyDescent="0.3">
      <c r="A108" s="25"/>
      <c r="B108" s="26" t="s">
        <v>61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/>
      <c r="Q108" s="26"/>
      <c r="R108" s="26"/>
      <c r="S108" s="26">
        <v>0</v>
      </c>
      <c r="T108" s="38">
        <v>0</v>
      </c>
      <c r="U108" s="26"/>
      <c r="V108" s="27"/>
    </row>
    <row r="109" spans="1:22" ht="3" customHeight="1" thickBot="1" x14ac:dyDescent="0.3">
      <c r="A109" s="25"/>
      <c r="B109" s="26" t="s">
        <v>61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f>SUM(K69:K72)</f>
        <v>13</v>
      </c>
      <c r="L109" s="26">
        <v>0</v>
      </c>
      <c r="M109" s="26">
        <v>0</v>
      </c>
      <c r="N109" s="26">
        <v>0</v>
      </c>
      <c r="O109" s="26">
        <v>0</v>
      </c>
      <c r="P109" s="26"/>
      <c r="Q109" s="26"/>
      <c r="R109" s="26"/>
      <c r="S109" s="26"/>
      <c r="T109" s="38">
        <f>SUM(T69:T72)</f>
        <v>586.36799999999994</v>
      </c>
      <c r="U109" s="26"/>
      <c r="V109" s="27"/>
    </row>
    <row r="111" spans="1:22" ht="18.75" x14ac:dyDescent="0.25">
      <c r="A111" s="150" t="s">
        <v>39</v>
      </c>
      <c r="B111" s="150"/>
      <c r="C111" s="150"/>
      <c r="D111" s="150"/>
      <c r="E111" s="150"/>
      <c r="F111" s="150"/>
      <c r="G111" s="150"/>
      <c r="H111" s="150"/>
      <c r="I111" s="150"/>
      <c r="J111" s="15"/>
    </row>
    <row r="112" spans="1:22" ht="15.75" thickBot="1" x14ac:dyDescent="0.3"/>
    <row r="113" spans="1:22" ht="15" customHeight="1" x14ac:dyDescent="0.25">
      <c r="A113" s="161" t="s">
        <v>0</v>
      </c>
      <c r="B113" s="164" t="s">
        <v>1</v>
      </c>
      <c r="C113" s="140" t="s">
        <v>24</v>
      </c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2"/>
      <c r="P113" s="143" t="s">
        <v>15</v>
      </c>
      <c r="Q113" s="137" t="s">
        <v>33</v>
      </c>
      <c r="R113" s="137" t="s">
        <v>16</v>
      </c>
      <c r="S113" s="137" t="s">
        <v>17</v>
      </c>
      <c r="T113" s="137" t="s">
        <v>34</v>
      </c>
      <c r="U113" s="143" t="s">
        <v>18</v>
      </c>
      <c r="V113" s="151" t="s">
        <v>32</v>
      </c>
    </row>
    <row r="114" spans="1:22" x14ac:dyDescent="0.25">
      <c r="A114" s="162"/>
      <c r="B114" s="165"/>
      <c r="C114" s="154" t="s">
        <v>25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6"/>
      <c r="N114" s="157" t="s">
        <v>31</v>
      </c>
      <c r="O114" s="158"/>
      <c r="P114" s="144"/>
      <c r="Q114" s="138"/>
      <c r="R114" s="138"/>
      <c r="S114" s="138"/>
      <c r="T114" s="138"/>
      <c r="U114" s="144"/>
      <c r="V114" s="152"/>
    </row>
    <row r="115" spans="1:22" x14ac:dyDescent="0.25">
      <c r="A115" s="162"/>
      <c r="B115" s="165"/>
      <c r="C115" s="146" t="s">
        <v>26</v>
      </c>
      <c r="D115" s="147"/>
      <c r="E115" s="147"/>
      <c r="F115" s="147"/>
      <c r="G115" s="147"/>
      <c r="H115" s="147"/>
      <c r="I115" s="147"/>
      <c r="J115" s="147"/>
      <c r="K115" s="147"/>
      <c r="L115" s="148"/>
      <c r="M115" s="149" t="s">
        <v>12</v>
      </c>
      <c r="N115" s="159"/>
      <c r="O115" s="160"/>
      <c r="P115" s="144"/>
      <c r="Q115" s="138"/>
      <c r="R115" s="138"/>
      <c r="S115" s="138"/>
      <c r="T115" s="138"/>
      <c r="U115" s="144"/>
      <c r="V115" s="152"/>
    </row>
    <row r="116" spans="1:22" x14ac:dyDescent="0.25">
      <c r="A116" s="162"/>
      <c r="B116" s="165"/>
      <c r="C116" s="146" t="s">
        <v>27</v>
      </c>
      <c r="D116" s="147"/>
      <c r="E116" s="148"/>
      <c r="F116" s="146" t="s">
        <v>28</v>
      </c>
      <c r="G116" s="147"/>
      <c r="H116" s="148"/>
      <c r="I116" s="146" t="s">
        <v>29</v>
      </c>
      <c r="J116" s="148"/>
      <c r="K116" s="146" t="s">
        <v>30</v>
      </c>
      <c r="L116" s="148"/>
      <c r="M116" s="144"/>
      <c r="N116" s="149" t="s">
        <v>13</v>
      </c>
      <c r="O116" s="149" t="s">
        <v>14</v>
      </c>
      <c r="P116" s="144"/>
      <c r="Q116" s="138"/>
      <c r="R116" s="138"/>
      <c r="S116" s="138"/>
      <c r="T116" s="138"/>
      <c r="U116" s="144"/>
      <c r="V116" s="152"/>
    </row>
    <row r="117" spans="1:22" ht="105" thickBot="1" x14ac:dyDescent="0.3">
      <c r="A117" s="163"/>
      <c r="B117" s="166"/>
      <c r="C117" s="7" t="s">
        <v>2</v>
      </c>
      <c r="D117" s="7" t="s">
        <v>3</v>
      </c>
      <c r="E117" s="7" t="s">
        <v>4</v>
      </c>
      <c r="F117" s="7" t="s">
        <v>5</v>
      </c>
      <c r="G117" s="7" t="s">
        <v>6</v>
      </c>
      <c r="H117" s="7" t="s">
        <v>7</v>
      </c>
      <c r="I117" s="7" t="s">
        <v>8</v>
      </c>
      <c r="J117" s="7" t="s">
        <v>9</v>
      </c>
      <c r="K117" s="7" t="s">
        <v>10</v>
      </c>
      <c r="L117" s="7" t="s">
        <v>11</v>
      </c>
      <c r="M117" s="145"/>
      <c r="N117" s="145"/>
      <c r="O117" s="145"/>
      <c r="P117" s="145"/>
      <c r="Q117" s="139"/>
      <c r="R117" s="139"/>
      <c r="S117" s="139"/>
      <c r="T117" s="139"/>
      <c r="U117" s="145"/>
      <c r="V117" s="153"/>
    </row>
    <row r="118" spans="1:22" ht="15.75" thickBot="1" x14ac:dyDescent="0.3">
      <c r="A118" s="4">
        <v>1</v>
      </c>
      <c r="B118" s="5">
        <v>2</v>
      </c>
      <c r="C118" s="5">
        <v>3</v>
      </c>
      <c r="D118" s="5">
        <v>4</v>
      </c>
      <c r="E118" s="5">
        <v>5</v>
      </c>
      <c r="F118" s="5">
        <v>6</v>
      </c>
      <c r="G118" s="5">
        <v>7</v>
      </c>
      <c r="H118" s="5">
        <v>8</v>
      </c>
      <c r="I118" s="5">
        <v>9</v>
      </c>
      <c r="J118" s="5">
        <v>10</v>
      </c>
      <c r="K118" s="5">
        <v>11</v>
      </c>
      <c r="L118" s="5">
        <v>12</v>
      </c>
      <c r="M118" s="5">
        <v>13</v>
      </c>
      <c r="N118" s="5">
        <v>14</v>
      </c>
      <c r="O118" s="5">
        <v>15</v>
      </c>
      <c r="P118" s="5">
        <v>16</v>
      </c>
      <c r="Q118" s="5">
        <v>17</v>
      </c>
      <c r="R118" s="5">
        <v>18</v>
      </c>
      <c r="S118" s="5">
        <v>19</v>
      </c>
      <c r="T118" s="5">
        <v>20</v>
      </c>
      <c r="U118" s="5">
        <v>21</v>
      </c>
      <c r="V118" s="6">
        <v>22</v>
      </c>
    </row>
    <row r="119" spans="1:22" ht="15.75" thickBot="1" x14ac:dyDescent="0.3">
      <c r="A119" s="9"/>
      <c r="B119" s="29" t="s">
        <v>48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</row>
    <row r="120" spans="1:22" ht="15.75" thickBot="1" x14ac:dyDescent="0.3">
      <c r="A120" s="25"/>
      <c r="B120" s="26" t="s">
        <v>74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/>
      <c r="R120" s="26"/>
      <c r="S120" s="26">
        <v>0</v>
      </c>
      <c r="T120" s="26">
        <v>0</v>
      </c>
      <c r="U120" s="26"/>
      <c r="V120" s="27"/>
    </row>
    <row r="121" spans="1:22" x14ac:dyDescent="0.25">
      <c r="A121" s="12"/>
      <c r="B121" s="30" t="s">
        <v>60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1"/>
      <c r="S121" s="1"/>
      <c r="T121" s="1"/>
      <c r="U121" s="2"/>
      <c r="V121" s="51"/>
    </row>
    <row r="122" spans="1:22" ht="51.75" x14ac:dyDescent="0.25">
      <c r="A122" s="12">
        <v>1</v>
      </c>
      <c r="B122" s="17">
        <v>43521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2" t="s">
        <v>64</v>
      </c>
      <c r="Q122" s="36" t="s">
        <v>54</v>
      </c>
      <c r="R122" s="2" t="s">
        <v>67</v>
      </c>
      <c r="S122" s="1">
        <v>20</v>
      </c>
      <c r="T122" s="39">
        <v>1122.04</v>
      </c>
      <c r="U122" s="2" t="s">
        <v>71</v>
      </c>
      <c r="V122" s="51">
        <v>31907453849</v>
      </c>
    </row>
    <row r="123" spans="1:22" ht="52.5" thickBot="1" x14ac:dyDescent="0.3">
      <c r="A123" s="12">
        <v>2</v>
      </c>
      <c r="B123" s="17">
        <v>43522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</v>
      </c>
      <c r="O123" s="1">
        <v>0</v>
      </c>
      <c r="P123" s="2" t="s">
        <v>72</v>
      </c>
      <c r="Q123" s="36" t="s">
        <v>54</v>
      </c>
      <c r="R123" s="2" t="s">
        <v>67</v>
      </c>
      <c r="S123" s="1">
        <v>1</v>
      </c>
      <c r="T123" s="1">
        <v>60.226999999999997</v>
      </c>
      <c r="U123" s="2" t="s">
        <v>73</v>
      </c>
      <c r="V123" s="51">
        <v>31907562737</v>
      </c>
    </row>
    <row r="124" spans="1:22" ht="15.75" thickBot="1" x14ac:dyDescent="0.3">
      <c r="A124" s="93"/>
      <c r="B124" s="94" t="s">
        <v>74</v>
      </c>
      <c r="C124" s="94">
        <f>SUM(C122:C123)</f>
        <v>0</v>
      </c>
      <c r="D124" s="94">
        <f t="shared" ref="D124:T124" si="26">SUM(D122:D123)</f>
        <v>0</v>
      </c>
      <c r="E124" s="94">
        <f t="shared" si="26"/>
        <v>0</v>
      </c>
      <c r="F124" s="94">
        <f t="shared" si="26"/>
        <v>0</v>
      </c>
      <c r="G124" s="94">
        <f t="shared" si="26"/>
        <v>0</v>
      </c>
      <c r="H124" s="94">
        <f t="shared" si="26"/>
        <v>0</v>
      </c>
      <c r="I124" s="94">
        <f t="shared" si="26"/>
        <v>0</v>
      </c>
      <c r="J124" s="94">
        <f t="shared" si="26"/>
        <v>0</v>
      </c>
      <c r="K124" s="94">
        <f t="shared" si="26"/>
        <v>1</v>
      </c>
      <c r="L124" s="94">
        <f t="shared" si="26"/>
        <v>0</v>
      </c>
      <c r="M124" s="94">
        <f t="shared" si="26"/>
        <v>0</v>
      </c>
      <c r="N124" s="94">
        <f t="shared" si="26"/>
        <v>1</v>
      </c>
      <c r="O124" s="94">
        <f t="shared" si="26"/>
        <v>0</v>
      </c>
      <c r="P124" s="94"/>
      <c r="Q124" s="94"/>
      <c r="R124" s="94"/>
      <c r="S124" s="94">
        <f t="shared" si="26"/>
        <v>21</v>
      </c>
      <c r="T124" s="94">
        <f t="shared" si="26"/>
        <v>1182.2670000000001</v>
      </c>
      <c r="U124" s="94"/>
      <c r="V124" s="98"/>
    </row>
    <row r="125" spans="1:22" x14ac:dyDescent="0.25">
      <c r="A125" s="95"/>
      <c r="B125" s="99" t="s">
        <v>77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106"/>
      <c r="Q125" s="96"/>
      <c r="R125" s="96"/>
      <c r="S125" s="96"/>
      <c r="T125" s="96"/>
      <c r="U125" s="96"/>
      <c r="V125" s="97"/>
    </row>
    <row r="126" spans="1:22" ht="51.75" x14ac:dyDescent="0.25">
      <c r="A126" s="91">
        <v>1</v>
      </c>
      <c r="B126" s="83">
        <v>43535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  <c r="N126" s="1">
        <v>0</v>
      </c>
      <c r="O126" s="1">
        <v>0</v>
      </c>
      <c r="P126" s="82" t="s">
        <v>84</v>
      </c>
      <c r="Q126" s="36" t="s">
        <v>54</v>
      </c>
      <c r="R126" s="2" t="s">
        <v>67</v>
      </c>
      <c r="S126" s="79">
        <v>14</v>
      </c>
      <c r="T126" s="79">
        <v>2214.4560000000001</v>
      </c>
      <c r="U126" s="82" t="s">
        <v>85</v>
      </c>
      <c r="V126" s="92">
        <v>31907508736</v>
      </c>
    </row>
    <row r="127" spans="1:22" ht="52.5" thickBot="1" x14ac:dyDescent="0.3">
      <c r="A127" s="91">
        <v>2</v>
      </c>
      <c r="B127" s="83">
        <v>43545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  <c r="N127" s="1">
        <v>0</v>
      </c>
      <c r="O127" s="1">
        <v>0</v>
      </c>
      <c r="P127" s="82" t="s">
        <v>84</v>
      </c>
      <c r="Q127" s="36" t="s">
        <v>54</v>
      </c>
      <c r="R127" s="2" t="s">
        <v>67</v>
      </c>
      <c r="S127" s="79">
        <v>2</v>
      </c>
      <c r="T127" s="79">
        <v>444.19200000000001</v>
      </c>
      <c r="U127" s="82" t="s">
        <v>86</v>
      </c>
      <c r="V127" s="92">
        <v>31907534827</v>
      </c>
    </row>
    <row r="128" spans="1:22" ht="15.75" thickBot="1" x14ac:dyDescent="0.3">
      <c r="A128" s="25"/>
      <c r="B128" s="26" t="s">
        <v>74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f>SUM(K126:K127)</f>
        <v>2</v>
      </c>
      <c r="L128" s="26">
        <v>0</v>
      </c>
      <c r="M128" s="26">
        <v>0</v>
      </c>
      <c r="N128" s="26">
        <v>0</v>
      </c>
      <c r="O128" s="26">
        <v>0</v>
      </c>
      <c r="P128" s="26"/>
      <c r="Q128" s="26"/>
      <c r="R128" s="26"/>
      <c r="S128" s="26">
        <f>SUM(S126:S127)</f>
        <v>16</v>
      </c>
      <c r="T128" s="26">
        <f>SUM(T126:T127)</f>
        <v>2658.6480000000001</v>
      </c>
      <c r="U128" s="26"/>
      <c r="V128" s="27"/>
    </row>
    <row r="129" spans="1:22" x14ac:dyDescent="0.25">
      <c r="A129" s="89"/>
      <c r="B129" s="123" t="s">
        <v>90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88"/>
      <c r="Q129" s="66"/>
      <c r="R129" s="65"/>
      <c r="S129" s="84"/>
      <c r="T129" s="84"/>
      <c r="U129" s="88"/>
      <c r="V129" s="90"/>
    </row>
    <row r="130" spans="1:22" ht="52.5" thickBot="1" x14ac:dyDescent="0.3">
      <c r="A130" s="112">
        <v>1</v>
      </c>
      <c r="B130" s="113">
        <v>43578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1</v>
      </c>
      <c r="L130" s="47">
        <v>0</v>
      </c>
      <c r="M130" s="47">
        <v>0</v>
      </c>
      <c r="N130" s="47">
        <v>0</v>
      </c>
      <c r="O130" s="47">
        <v>0</v>
      </c>
      <c r="P130" s="115" t="s">
        <v>84</v>
      </c>
      <c r="Q130" s="49" t="s">
        <v>54</v>
      </c>
      <c r="R130" s="48" t="s">
        <v>67</v>
      </c>
      <c r="S130" s="114">
        <v>11</v>
      </c>
      <c r="T130" s="117">
        <v>570.85</v>
      </c>
      <c r="U130" s="115" t="s">
        <v>71</v>
      </c>
      <c r="V130" s="124">
        <v>31907672787</v>
      </c>
    </row>
    <row r="131" spans="1:22" ht="15.75" thickBot="1" x14ac:dyDescent="0.3">
      <c r="A131" s="25"/>
      <c r="B131" s="26" t="s">
        <v>74</v>
      </c>
      <c r="C131" s="26">
        <f>SUM(C130)</f>
        <v>0</v>
      </c>
      <c r="D131" s="26">
        <f t="shared" ref="D131:O131" si="27">SUM(D130)</f>
        <v>0</v>
      </c>
      <c r="E131" s="26">
        <f t="shared" si="27"/>
        <v>0</v>
      </c>
      <c r="F131" s="26">
        <f t="shared" si="27"/>
        <v>0</v>
      </c>
      <c r="G131" s="26">
        <f t="shared" si="27"/>
        <v>0</v>
      </c>
      <c r="H131" s="26">
        <f t="shared" si="27"/>
        <v>0</v>
      </c>
      <c r="I131" s="26">
        <f t="shared" si="27"/>
        <v>0</v>
      </c>
      <c r="J131" s="26">
        <f t="shared" si="27"/>
        <v>0</v>
      </c>
      <c r="K131" s="26">
        <f t="shared" si="27"/>
        <v>1</v>
      </c>
      <c r="L131" s="26">
        <f t="shared" si="27"/>
        <v>0</v>
      </c>
      <c r="M131" s="26">
        <f t="shared" si="27"/>
        <v>0</v>
      </c>
      <c r="N131" s="26">
        <f t="shared" si="27"/>
        <v>0</v>
      </c>
      <c r="O131" s="26">
        <f t="shared" si="27"/>
        <v>0</v>
      </c>
      <c r="P131" s="26"/>
      <c r="Q131" s="26"/>
      <c r="R131" s="26"/>
      <c r="S131" s="26">
        <f>SUM(S130)</f>
        <v>11</v>
      </c>
      <c r="T131" s="38">
        <f>SUM(T130)</f>
        <v>570.85</v>
      </c>
      <c r="U131" s="26"/>
      <c r="V131" s="27"/>
    </row>
    <row r="132" spans="1:22" x14ac:dyDescent="0.25">
      <c r="A132" s="91"/>
      <c r="B132" s="121" t="s">
        <v>96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82"/>
      <c r="Q132" s="36"/>
      <c r="R132" s="2"/>
      <c r="S132" s="79"/>
      <c r="T132" s="79"/>
      <c r="U132" s="82"/>
      <c r="V132" s="92"/>
    </row>
    <row r="133" spans="1:22" ht="51.75" x14ac:dyDescent="0.25">
      <c r="A133" s="112">
        <v>1</v>
      </c>
      <c r="B133" s="125">
        <v>43599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</v>
      </c>
      <c r="O133" s="1">
        <v>0</v>
      </c>
      <c r="P133" s="2" t="s">
        <v>72</v>
      </c>
      <c r="Q133" s="36" t="s">
        <v>54</v>
      </c>
      <c r="R133" s="2" t="s">
        <v>67</v>
      </c>
      <c r="S133" s="1">
        <v>1</v>
      </c>
      <c r="T133" s="114">
        <v>218.44900000000001</v>
      </c>
      <c r="U133" s="115" t="s">
        <v>101</v>
      </c>
      <c r="V133" s="124">
        <v>31907856210</v>
      </c>
    </row>
    <row r="134" spans="1:22" ht="52.5" thickBot="1" x14ac:dyDescent="0.3">
      <c r="A134" s="112">
        <v>2</v>
      </c>
      <c r="B134" s="125">
        <v>43602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0</v>
      </c>
      <c r="P134" s="82" t="s">
        <v>84</v>
      </c>
      <c r="Q134" s="36" t="s">
        <v>54</v>
      </c>
      <c r="R134" s="2" t="s">
        <v>67</v>
      </c>
      <c r="S134" s="79">
        <v>14</v>
      </c>
      <c r="T134" s="114">
        <v>790.596</v>
      </c>
      <c r="U134" s="115" t="s">
        <v>71</v>
      </c>
      <c r="V134" s="124">
        <v>31907874124</v>
      </c>
    </row>
    <row r="135" spans="1:22" ht="15.75" thickBot="1" x14ac:dyDescent="0.3">
      <c r="A135" s="25"/>
      <c r="B135" s="26" t="s">
        <v>74</v>
      </c>
      <c r="C135" s="26">
        <f>SUM(C133:C134)</f>
        <v>0</v>
      </c>
      <c r="D135" s="26">
        <f t="shared" ref="D135:O135" si="28">SUM(D133:D134)</f>
        <v>0</v>
      </c>
      <c r="E135" s="26">
        <f t="shared" si="28"/>
        <v>0</v>
      </c>
      <c r="F135" s="26">
        <f t="shared" si="28"/>
        <v>0</v>
      </c>
      <c r="G135" s="26">
        <f t="shared" si="28"/>
        <v>0</v>
      </c>
      <c r="H135" s="26">
        <f t="shared" si="28"/>
        <v>0</v>
      </c>
      <c r="I135" s="26">
        <f t="shared" si="28"/>
        <v>0</v>
      </c>
      <c r="J135" s="26">
        <f t="shared" si="28"/>
        <v>0</v>
      </c>
      <c r="K135" s="26">
        <f t="shared" si="28"/>
        <v>0</v>
      </c>
      <c r="L135" s="26">
        <f t="shared" si="28"/>
        <v>0</v>
      </c>
      <c r="M135" s="26">
        <f t="shared" si="28"/>
        <v>0</v>
      </c>
      <c r="N135" s="26">
        <f t="shared" si="28"/>
        <v>2</v>
      </c>
      <c r="O135" s="26">
        <f t="shared" si="28"/>
        <v>0</v>
      </c>
      <c r="P135" s="26"/>
      <c r="Q135" s="26"/>
      <c r="R135" s="26"/>
      <c r="S135" s="26">
        <f>SUM(S133:S134)</f>
        <v>15</v>
      </c>
      <c r="T135" s="38">
        <f>SUM(T133:T134)</f>
        <v>1009.0450000000001</v>
      </c>
      <c r="U135" s="26"/>
      <c r="V135" s="27"/>
    </row>
    <row r="136" spans="1:22" x14ac:dyDescent="0.25">
      <c r="A136" s="91"/>
      <c r="B136" s="121" t="s">
        <v>108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82"/>
      <c r="Q136" s="36"/>
      <c r="R136" s="2"/>
      <c r="S136" s="79"/>
      <c r="T136" s="79"/>
      <c r="U136" s="82"/>
      <c r="V136" s="92"/>
    </row>
    <row r="137" spans="1:22" ht="51.75" x14ac:dyDescent="0.25">
      <c r="A137" s="112">
        <v>1</v>
      </c>
      <c r="B137" s="83">
        <v>43630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</v>
      </c>
      <c r="L137" s="1">
        <v>0</v>
      </c>
      <c r="M137" s="1">
        <v>0</v>
      </c>
      <c r="N137" s="1">
        <v>0</v>
      </c>
      <c r="O137" s="1">
        <v>0</v>
      </c>
      <c r="P137" s="82" t="s">
        <v>84</v>
      </c>
      <c r="Q137" s="36" t="s">
        <v>54</v>
      </c>
      <c r="R137" s="2" t="s">
        <v>67</v>
      </c>
      <c r="S137" s="79">
        <v>1</v>
      </c>
      <c r="T137" s="79">
        <v>1109.124</v>
      </c>
      <c r="U137" s="82" t="s">
        <v>86</v>
      </c>
      <c r="V137" s="124">
        <v>31907844824</v>
      </c>
    </row>
    <row r="138" spans="1:22" ht="51.75" x14ac:dyDescent="0.25">
      <c r="A138" s="112">
        <v>2</v>
      </c>
      <c r="B138" s="125">
        <v>43630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</v>
      </c>
      <c r="L138" s="1">
        <v>0</v>
      </c>
      <c r="M138" s="1">
        <v>0</v>
      </c>
      <c r="N138" s="1">
        <v>0</v>
      </c>
      <c r="O138" s="1">
        <v>0</v>
      </c>
      <c r="P138" s="82" t="s">
        <v>84</v>
      </c>
      <c r="Q138" s="36" t="s">
        <v>54</v>
      </c>
      <c r="R138" s="2" t="s">
        <v>67</v>
      </c>
      <c r="S138" s="79">
        <v>11</v>
      </c>
      <c r="T138" s="114">
        <v>747.45899999999995</v>
      </c>
      <c r="U138" s="115" t="s">
        <v>71</v>
      </c>
      <c r="V138" s="124">
        <v>31907822599</v>
      </c>
    </row>
    <row r="139" spans="1:22" ht="52.5" thickBot="1" x14ac:dyDescent="0.3">
      <c r="A139" s="112">
        <v>3</v>
      </c>
      <c r="B139" s="83">
        <v>43641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</v>
      </c>
      <c r="L139" s="1">
        <v>0</v>
      </c>
      <c r="M139" s="1">
        <v>0</v>
      </c>
      <c r="N139" s="1">
        <v>0</v>
      </c>
      <c r="O139" s="1">
        <v>0</v>
      </c>
      <c r="P139" s="82" t="s">
        <v>84</v>
      </c>
      <c r="Q139" s="36" t="s">
        <v>54</v>
      </c>
      <c r="R139" s="2" t="s">
        <v>67</v>
      </c>
      <c r="S139" s="79">
        <v>3</v>
      </c>
      <c r="T139" s="79">
        <v>769.84799999999996</v>
      </c>
      <c r="U139" s="82" t="s">
        <v>85</v>
      </c>
      <c r="V139" s="124">
        <v>31907916041</v>
      </c>
    </row>
    <row r="140" spans="1:22" ht="15.75" thickBot="1" x14ac:dyDescent="0.3">
      <c r="A140" s="25"/>
      <c r="B140" s="26" t="s">
        <v>74</v>
      </c>
      <c r="C140" s="26">
        <f>SUM(C137:C139)</f>
        <v>0</v>
      </c>
      <c r="D140" s="26">
        <f t="shared" ref="D140:T140" si="29">SUM(D137:D139)</f>
        <v>0</v>
      </c>
      <c r="E140" s="26">
        <f t="shared" si="29"/>
        <v>0</v>
      </c>
      <c r="F140" s="26">
        <f t="shared" si="29"/>
        <v>0</v>
      </c>
      <c r="G140" s="26">
        <f t="shared" si="29"/>
        <v>0</v>
      </c>
      <c r="H140" s="26">
        <f t="shared" si="29"/>
        <v>0</v>
      </c>
      <c r="I140" s="26">
        <f t="shared" si="29"/>
        <v>0</v>
      </c>
      <c r="J140" s="26">
        <f t="shared" si="29"/>
        <v>0</v>
      </c>
      <c r="K140" s="26">
        <f t="shared" si="29"/>
        <v>3</v>
      </c>
      <c r="L140" s="26">
        <f t="shared" si="29"/>
        <v>0</v>
      </c>
      <c r="M140" s="26">
        <f t="shared" si="29"/>
        <v>0</v>
      </c>
      <c r="N140" s="26">
        <f t="shared" si="29"/>
        <v>0</v>
      </c>
      <c r="O140" s="26">
        <f t="shared" si="29"/>
        <v>0</v>
      </c>
      <c r="P140" s="26"/>
      <c r="Q140" s="26"/>
      <c r="R140" s="26"/>
      <c r="S140" s="26">
        <f t="shared" si="29"/>
        <v>15</v>
      </c>
      <c r="T140" s="26">
        <f t="shared" si="29"/>
        <v>2626.431</v>
      </c>
      <c r="U140" s="26"/>
      <c r="V140" s="27"/>
    </row>
    <row r="141" spans="1:22" x14ac:dyDescent="0.25">
      <c r="A141" s="91"/>
      <c r="B141" s="121" t="s">
        <v>116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82"/>
      <c r="Q141" s="36"/>
      <c r="R141" s="2"/>
      <c r="S141" s="79"/>
      <c r="T141" s="79"/>
      <c r="U141" s="82"/>
      <c r="V141" s="124"/>
    </row>
    <row r="142" spans="1:22" ht="51.75" x14ac:dyDescent="0.25">
      <c r="A142" s="112">
        <v>1</v>
      </c>
      <c r="B142" s="83">
        <v>43664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0</v>
      </c>
      <c r="M142" s="1">
        <v>0</v>
      </c>
      <c r="N142" s="1">
        <v>0</v>
      </c>
      <c r="O142" s="1">
        <v>0</v>
      </c>
      <c r="P142" s="82" t="s">
        <v>84</v>
      </c>
      <c r="Q142" s="36" t="s">
        <v>54</v>
      </c>
      <c r="R142" s="2" t="s">
        <v>67</v>
      </c>
      <c r="S142" s="79">
        <v>11</v>
      </c>
      <c r="T142" s="79">
        <v>1561.884</v>
      </c>
      <c r="U142" s="82" t="s">
        <v>86</v>
      </c>
      <c r="V142" s="124">
        <v>31907989763</v>
      </c>
    </row>
    <row r="143" spans="1:22" ht="51.75" x14ac:dyDescent="0.25">
      <c r="A143" s="112">
        <v>2</v>
      </c>
      <c r="B143" s="83">
        <v>43671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82" t="s">
        <v>121</v>
      </c>
      <c r="Q143" s="36" t="s">
        <v>54</v>
      </c>
      <c r="R143" s="2" t="s">
        <v>67</v>
      </c>
      <c r="S143" s="79">
        <v>2</v>
      </c>
      <c r="T143" s="79">
        <v>508.94200000000001</v>
      </c>
      <c r="U143" s="82" t="s">
        <v>122</v>
      </c>
      <c r="V143" s="124">
        <v>31908011192</v>
      </c>
    </row>
    <row r="144" spans="1:22" ht="52.5" thickBot="1" x14ac:dyDescent="0.3">
      <c r="A144" s="112">
        <v>3</v>
      </c>
      <c r="B144" s="83">
        <v>43654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</v>
      </c>
      <c r="L144" s="1">
        <v>0</v>
      </c>
      <c r="M144" s="1">
        <v>0</v>
      </c>
      <c r="N144" s="1">
        <v>0</v>
      </c>
      <c r="O144" s="1">
        <v>0</v>
      </c>
      <c r="P144" s="82" t="s">
        <v>84</v>
      </c>
      <c r="Q144" s="36" t="s">
        <v>54</v>
      </c>
      <c r="R144" s="2" t="s">
        <v>67</v>
      </c>
      <c r="S144" s="79">
        <v>11</v>
      </c>
      <c r="T144" s="79">
        <v>1561.884</v>
      </c>
      <c r="U144" s="82" t="s">
        <v>86</v>
      </c>
      <c r="V144" s="124">
        <v>31907989763</v>
      </c>
    </row>
    <row r="145" spans="1:22" ht="15.75" thickBot="1" x14ac:dyDescent="0.3">
      <c r="A145" s="25"/>
      <c r="B145" s="26" t="s">
        <v>74</v>
      </c>
      <c r="C145" s="26">
        <f t="shared" ref="C145:O145" si="30">SUM(C142:C144)</f>
        <v>0</v>
      </c>
      <c r="D145" s="26">
        <f t="shared" si="30"/>
        <v>0</v>
      </c>
      <c r="E145" s="26">
        <f t="shared" si="30"/>
        <v>0</v>
      </c>
      <c r="F145" s="26">
        <f t="shared" si="30"/>
        <v>0</v>
      </c>
      <c r="G145" s="26">
        <f t="shared" si="30"/>
        <v>0</v>
      </c>
      <c r="H145" s="26">
        <f t="shared" si="30"/>
        <v>0</v>
      </c>
      <c r="I145" s="26">
        <f t="shared" si="30"/>
        <v>0</v>
      </c>
      <c r="J145" s="26">
        <f t="shared" si="30"/>
        <v>0</v>
      </c>
      <c r="K145" s="26">
        <f t="shared" si="30"/>
        <v>3</v>
      </c>
      <c r="L145" s="26">
        <f t="shared" si="30"/>
        <v>0</v>
      </c>
      <c r="M145" s="26">
        <f t="shared" si="30"/>
        <v>0</v>
      </c>
      <c r="N145" s="26">
        <f t="shared" si="30"/>
        <v>0</v>
      </c>
      <c r="O145" s="26">
        <f t="shared" si="30"/>
        <v>0</v>
      </c>
      <c r="P145" s="26"/>
      <c r="Q145" s="26"/>
      <c r="R145" s="26"/>
      <c r="S145" s="26">
        <f>SUM(S142:S144)</f>
        <v>24</v>
      </c>
      <c r="T145" s="26">
        <f>SUM(T142:T144)</f>
        <v>3632.71</v>
      </c>
      <c r="U145" s="26"/>
      <c r="V145" s="27"/>
    </row>
    <row r="146" spans="1:22" x14ac:dyDescent="0.25">
      <c r="A146" s="91"/>
      <c r="B146" s="121" t="s">
        <v>128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82"/>
      <c r="Q146" s="36"/>
      <c r="R146" s="2"/>
      <c r="S146" s="79"/>
      <c r="T146" s="79"/>
      <c r="U146" s="82"/>
      <c r="V146" s="124"/>
    </row>
    <row r="147" spans="1:22" ht="51.75" x14ac:dyDescent="0.25">
      <c r="A147" s="112">
        <v>1</v>
      </c>
      <c r="B147" s="83">
        <v>43682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  <c r="L147" s="1">
        <v>0</v>
      </c>
      <c r="M147" s="1">
        <v>0</v>
      </c>
      <c r="N147" s="1">
        <v>0</v>
      </c>
      <c r="O147" s="1">
        <v>0</v>
      </c>
      <c r="P147" s="82" t="s">
        <v>84</v>
      </c>
      <c r="Q147" s="36" t="s">
        <v>54</v>
      </c>
      <c r="R147" s="2" t="s">
        <v>67</v>
      </c>
      <c r="S147" s="79">
        <v>3</v>
      </c>
      <c r="T147" s="117">
        <v>293.7</v>
      </c>
      <c r="U147" s="115" t="s">
        <v>71</v>
      </c>
      <c r="V147" s="124">
        <v>31908070322</v>
      </c>
    </row>
    <row r="148" spans="1:22" ht="51.75" x14ac:dyDescent="0.25">
      <c r="A148" s="112">
        <v>2</v>
      </c>
      <c r="B148" s="83">
        <v>43682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</v>
      </c>
      <c r="L148" s="1">
        <v>0</v>
      </c>
      <c r="M148" s="1">
        <v>0</v>
      </c>
      <c r="N148" s="1">
        <v>0</v>
      </c>
      <c r="O148" s="1">
        <v>0</v>
      </c>
      <c r="P148" s="82" t="s">
        <v>84</v>
      </c>
      <c r="Q148" s="36" t="s">
        <v>54</v>
      </c>
      <c r="R148" s="2" t="s">
        <v>67</v>
      </c>
      <c r="S148" s="79">
        <v>8</v>
      </c>
      <c r="T148" s="117">
        <v>1144.5</v>
      </c>
      <c r="U148" s="115" t="s">
        <v>71</v>
      </c>
      <c r="V148" s="124">
        <v>31908070345</v>
      </c>
    </row>
    <row r="149" spans="1:22" ht="51.75" x14ac:dyDescent="0.25">
      <c r="A149" s="112">
        <v>3</v>
      </c>
      <c r="B149" s="83">
        <v>43703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</v>
      </c>
      <c r="L149" s="1">
        <v>0</v>
      </c>
      <c r="M149" s="1">
        <v>0</v>
      </c>
      <c r="N149" s="1">
        <v>0</v>
      </c>
      <c r="O149" s="1">
        <v>0</v>
      </c>
      <c r="P149" s="82" t="s">
        <v>84</v>
      </c>
      <c r="Q149" s="36" t="s">
        <v>54</v>
      </c>
      <c r="R149" s="2" t="s">
        <v>67</v>
      </c>
      <c r="S149" s="79">
        <v>8</v>
      </c>
      <c r="T149" s="117">
        <v>1007.57</v>
      </c>
      <c r="U149" s="115" t="s">
        <v>71</v>
      </c>
      <c r="V149" s="124">
        <v>31908144717</v>
      </c>
    </row>
    <row r="150" spans="1:22" ht="52.5" thickBot="1" x14ac:dyDescent="0.3">
      <c r="A150" s="112">
        <v>4</v>
      </c>
      <c r="B150" s="83">
        <v>43704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82" t="s">
        <v>84</v>
      </c>
      <c r="Q150" s="36" t="s">
        <v>54</v>
      </c>
      <c r="R150" s="2" t="s">
        <v>67</v>
      </c>
      <c r="S150" s="79">
        <v>3</v>
      </c>
      <c r="T150" s="79">
        <v>1033.8720000000001</v>
      </c>
      <c r="U150" s="82" t="s">
        <v>131</v>
      </c>
      <c r="V150" s="124">
        <v>31908144719</v>
      </c>
    </row>
    <row r="151" spans="1:22" ht="15.75" thickBot="1" x14ac:dyDescent="0.3">
      <c r="A151" s="25"/>
      <c r="B151" s="26" t="s">
        <v>74</v>
      </c>
      <c r="C151" s="26">
        <f t="shared" ref="C151" si="31">SUM(C147:C150)</f>
        <v>0</v>
      </c>
      <c r="D151" s="26">
        <f t="shared" ref="D151" si="32">SUM(D147:D150)</f>
        <v>0</v>
      </c>
      <c r="E151" s="26">
        <f t="shared" ref="E151" si="33">SUM(E147:E150)</f>
        <v>0</v>
      </c>
      <c r="F151" s="26">
        <f t="shared" ref="F151" si="34">SUM(F147:F150)</f>
        <v>0</v>
      </c>
      <c r="G151" s="26">
        <f t="shared" ref="G151" si="35">SUM(G147:G150)</f>
        <v>0</v>
      </c>
      <c r="H151" s="26">
        <f t="shared" ref="H151" si="36">SUM(H147:H150)</f>
        <v>0</v>
      </c>
      <c r="I151" s="26">
        <f t="shared" ref="I151" si="37">SUM(I147:I150)</f>
        <v>0</v>
      </c>
      <c r="J151" s="26">
        <f t="shared" ref="J151" si="38">SUM(J147:J150)</f>
        <v>0</v>
      </c>
      <c r="K151" s="26">
        <f t="shared" ref="K151" si="39">SUM(K147:K150)</f>
        <v>4</v>
      </c>
      <c r="L151" s="26">
        <f t="shared" ref="L151" si="40">SUM(L147:L150)</f>
        <v>0</v>
      </c>
      <c r="M151" s="26">
        <f t="shared" ref="M151" si="41">SUM(M147:M150)</f>
        <v>0</v>
      </c>
      <c r="N151" s="26">
        <f t="shared" ref="N151" si="42">SUM(N147:N150)</f>
        <v>0</v>
      </c>
      <c r="O151" s="26">
        <f t="shared" ref="O151" si="43">SUM(O147:O150)</f>
        <v>0</v>
      </c>
      <c r="P151" s="26"/>
      <c r="Q151" s="26"/>
      <c r="R151" s="26"/>
      <c r="S151" s="26">
        <f>SUM(S147:S150)</f>
        <v>22</v>
      </c>
      <c r="T151" s="26">
        <f>SUM(T147:T150)</f>
        <v>3479.6419999999998</v>
      </c>
      <c r="U151" s="26"/>
      <c r="V151" s="27"/>
    </row>
    <row r="152" spans="1:22" x14ac:dyDescent="0.25">
      <c r="A152" s="112"/>
      <c r="B152" s="121" t="s">
        <v>132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82"/>
      <c r="Q152" s="36"/>
      <c r="R152" s="2"/>
      <c r="S152" s="79"/>
      <c r="T152" s="117"/>
      <c r="U152" s="115"/>
      <c r="V152" s="124"/>
    </row>
    <row r="153" spans="1:22" ht="51.75" x14ac:dyDescent="0.25">
      <c r="A153" s="112">
        <v>1</v>
      </c>
      <c r="B153" s="83">
        <v>43717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</v>
      </c>
      <c r="O153" s="1">
        <v>0</v>
      </c>
      <c r="P153" s="82" t="s">
        <v>84</v>
      </c>
      <c r="Q153" s="36" t="s">
        <v>54</v>
      </c>
      <c r="R153" s="2" t="s">
        <v>67</v>
      </c>
      <c r="S153" s="79">
        <v>1</v>
      </c>
      <c r="T153" s="117">
        <v>11729.712</v>
      </c>
      <c r="U153" s="115" t="s">
        <v>135</v>
      </c>
      <c r="V153" s="124">
        <v>31908276465</v>
      </c>
    </row>
    <row r="154" spans="1:22" ht="52.5" thickBot="1" x14ac:dyDescent="0.3">
      <c r="A154" s="112">
        <v>2</v>
      </c>
      <c r="B154" s="83">
        <v>43720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1</v>
      </c>
      <c r="L154" s="1">
        <v>0</v>
      </c>
      <c r="M154" s="1">
        <v>0</v>
      </c>
      <c r="N154" s="1">
        <v>0</v>
      </c>
      <c r="O154" s="1">
        <v>0</v>
      </c>
      <c r="P154" s="82" t="s">
        <v>121</v>
      </c>
      <c r="Q154" s="36" t="s">
        <v>54</v>
      </c>
      <c r="R154" s="2" t="s">
        <v>67</v>
      </c>
      <c r="S154" s="79">
        <v>1</v>
      </c>
      <c r="T154" s="117">
        <v>549.54300000000001</v>
      </c>
      <c r="U154" s="115" t="s">
        <v>85</v>
      </c>
      <c r="V154" s="124">
        <v>31908197316</v>
      </c>
    </row>
    <row r="155" spans="1:22" ht="15.75" thickBot="1" x14ac:dyDescent="0.3">
      <c r="A155" s="25"/>
      <c r="B155" s="26" t="s">
        <v>74</v>
      </c>
      <c r="C155" s="26">
        <f t="shared" ref="C155:J155" si="44">SUM(C152:C154)</f>
        <v>0</v>
      </c>
      <c r="D155" s="26">
        <f t="shared" si="44"/>
        <v>0</v>
      </c>
      <c r="E155" s="26">
        <f t="shared" si="44"/>
        <v>0</v>
      </c>
      <c r="F155" s="26">
        <f t="shared" si="44"/>
        <v>0</v>
      </c>
      <c r="G155" s="26">
        <f t="shared" si="44"/>
        <v>0</v>
      </c>
      <c r="H155" s="26">
        <f t="shared" si="44"/>
        <v>0</v>
      </c>
      <c r="I155" s="26">
        <f t="shared" si="44"/>
        <v>0</v>
      </c>
      <c r="J155" s="26">
        <f t="shared" si="44"/>
        <v>0</v>
      </c>
      <c r="K155" s="26">
        <f>SUM(K153:K154)</f>
        <v>1</v>
      </c>
      <c r="L155" s="26">
        <f>SUM(L152:L154)</f>
        <v>0</v>
      </c>
      <c r="M155" s="26">
        <f>SUM(M152:M154)</f>
        <v>0</v>
      </c>
      <c r="N155" s="26">
        <f>SUM(N152:N154)</f>
        <v>1</v>
      </c>
      <c r="O155" s="26">
        <f>SUM(O152:O154)</f>
        <v>0</v>
      </c>
      <c r="P155" s="26"/>
      <c r="Q155" s="26"/>
      <c r="R155" s="26"/>
      <c r="S155" s="26">
        <f>SUM(S153:S154)</f>
        <v>2</v>
      </c>
      <c r="T155" s="38">
        <f>SUM(T153:T154)</f>
        <v>12279.254999999999</v>
      </c>
      <c r="U155" s="26"/>
      <c r="V155" s="27"/>
    </row>
    <row r="156" spans="1:22" x14ac:dyDescent="0.25">
      <c r="A156" s="112"/>
      <c r="B156" s="121" t="s">
        <v>139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82"/>
      <c r="Q156" s="36"/>
      <c r="R156" s="2"/>
      <c r="S156" s="79"/>
      <c r="T156" s="117"/>
      <c r="U156" s="115"/>
      <c r="V156" s="124"/>
    </row>
    <row r="157" spans="1:22" ht="51.75" x14ac:dyDescent="0.25">
      <c r="A157" s="112">
        <v>1</v>
      </c>
      <c r="B157" s="83">
        <v>43752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1</v>
      </c>
      <c r="L157" s="1">
        <v>0</v>
      </c>
      <c r="M157" s="1">
        <v>0</v>
      </c>
      <c r="N157" s="1">
        <v>0</v>
      </c>
      <c r="O157" s="1">
        <v>0</v>
      </c>
      <c r="P157" s="82" t="s">
        <v>84</v>
      </c>
      <c r="Q157" s="36" t="s">
        <v>54</v>
      </c>
      <c r="R157" s="2" t="s">
        <v>67</v>
      </c>
      <c r="S157" s="79">
        <v>1</v>
      </c>
      <c r="T157" s="117">
        <v>875.904</v>
      </c>
      <c r="U157" s="115" t="s">
        <v>85</v>
      </c>
      <c r="V157" s="124">
        <v>31908299084</v>
      </c>
    </row>
    <row r="158" spans="1:22" ht="52.5" thickBot="1" x14ac:dyDescent="0.3">
      <c r="A158" s="112">
        <v>2</v>
      </c>
      <c r="B158" s="83">
        <v>43752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82" t="s">
        <v>121</v>
      </c>
      <c r="Q158" s="36" t="s">
        <v>54</v>
      </c>
      <c r="R158" s="2" t="s">
        <v>67</v>
      </c>
      <c r="S158" s="79">
        <v>5</v>
      </c>
      <c r="T158" s="117">
        <v>304.77</v>
      </c>
      <c r="U158" s="115" t="s">
        <v>85</v>
      </c>
      <c r="V158" s="124">
        <v>31908303244</v>
      </c>
    </row>
    <row r="159" spans="1:22" ht="15.75" thickBot="1" x14ac:dyDescent="0.3">
      <c r="A159" s="25"/>
      <c r="B159" s="26" t="s">
        <v>74</v>
      </c>
      <c r="C159" s="26">
        <f t="shared" ref="C159:O159" si="45">SUM(C157:C158)</f>
        <v>0</v>
      </c>
      <c r="D159" s="26">
        <f t="shared" si="45"/>
        <v>0</v>
      </c>
      <c r="E159" s="26">
        <f t="shared" si="45"/>
        <v>0</v>
      </c>
      <c r="F159" s="26">
        <f t="shared" si="45"/>
        <v>0</v>
      </c>
      <c r="G159" s="26">
        <f t="shared" si="45"/>
        <v>0</v>
      </c>
      <c r="H159" s="26">
        <f t="shared" si="45"/>
        <v>0</v>
      </c>
      <c r="I159" s="26">
        <f t="shared" si="45"/>
        <v>0</v>
      </c>
      <c r="J159" s="26">
        <f t="shared" si="45"/>
        <v>0</v>
      </c>
      <c r="K159" s="26">
        <f t="shared" si="45"/>
        <v>2</v>
      </c>
      <c r="L159" s="26">
        <f t="shared" si="45"/>
        <v>0</v>
      </c>
      <c r="M159" s="26">
        <f t="shared" si="45"/>
        <v>0</v>
      </c>
      <c r="N159" s="26">
        <f t="shared" si="45"/>
        <v>0</v>
      </c>
      <c r="O159" s="26">
        <f t="shared" si="45"/>
        <v>0</v>
      </c>
      <c r="P159" s="26"/>
      <c r="Q159" s="26"/>
      <c r="R159" s="26"/>
      <c r="S159" s="26">
        <f>SUM(S157:S158)</f>
        <v>6</v>
      </c>
      <c r="T159" s="38">
        <f>SUM(T157:T158)</f>
        <v>1180.674</v>
      </c>
      <c r="U159" s="26"/>
      <c r="V159" s="27"/>
    </row>
    <row r="160" spans="1:22" x14ac:dyDescent="0.25">
      <c r="A160" s="112"/>
      <c r="B160" s="121" t="s">
        <v>142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82"/>
      <c r="Q160" s="36"/>
      <c r="R160" s="2"/>
      <c r="S160" s="79"/>
      <c r="T160" s="117"/>
      <c r="U160" s="115"/>
      <c r="V160" s="124"/>
    </row>
    <row r="161" spans="1:22" ht="51.75" x14ac:dyDescent="0.25">
      <c r="A161" s="112">
        <v>1</v>
      </c>
      <c r="B161" s="83">
        <v>43770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</v>
      </c>
      <c r="O161" s="1">
        <v>0</v>
      </c>
      <c r="P161" s="82" t="s">
        <v>84</v>
      </c>
      <c r="Q161" s="36" t="s">
        <v>54</v>
      </c>
      <c r="R161" s="2" t="s">
        <v>67</v>
      </c>
      <c r="S161" s="79">
        <v>11</v>
      </c>
      <c r="T161" s="117">
        <v>886.57</v>
      </c>
      <c r="U161" s="115" t="s">
        <v>71</v>
      </c>
      <c r="V161" s="124">
        <v>31908363475</v>
      </c>
    </row>
    <row r="162" spans="1:22" ht="52.5" thickBot="1" x14ac:dyDescent="0.3">
      <c r="A162" s="112">
        <v>2</v>
      </c>
      <c r="B162" s="83">
        <v>43775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1</v>
      </c>
      <c r="L162" s="1">
        <v>0</v>
      </c>
      <c r="M162" s="1">
        <v>0</v>
      </c>
      <c r="N162" s="1">
        <v>0</v>
      </c>
      <c r="O162" s="1">
        <v>0</v>
      </c>
      <c r="P162" s="82" t="s">
        <v>84</v>
      </c>
      <c r="Q162" s="36" t="s">
        <v>54</v>
      </c>
      <c r="R162" s="2" t="s">
        <v>67</v>
      </c>
      <c r="S162" s="79">
        <v>1</v>
      </c>
      <c r="T162" s="117">
        <v>86</v>
      </c>
      <c r="U162" s="115" t="s">
        <v>143</v>
      </c>
      <c r="V162" s="124">
        <v>31908370476</v>
      </c>
    </row>
    <row r="163" spans="1:22" ht="15.75" thickBot="1" x14ac:dyDescent="0.3">
      <c r="A163" s="25"/>
      <c r="B163" s="26" t="s">
        <v>74</v>
      </c>
      <c r="C163" s="26">
        <f t="shared" ref="C163:O163" si="46">SUM(C160:C162)</f>
        <v>0</v>
      </c>
      <c r="D163" s="26">
        <f t="shared" si="46"/>
        <v>0</v>
      </c>
      <c r="E163" s="26">
        <f t="shared" si="46"/>
        <v>0</v>
      </c>
      <c r="F163" s="26">
        <f t="shared" si="46"/>
        <v>0</v>
      </c>
      <c r="G163" s="26">
        <f t="shared" si="46"/>
        <v>0</v>
      </c>
      <c r="H163" s="26">
        <f t="shared" si="46"/>
        <v>0</v>
      </c>
      <c r="I163" s="26">
        <f t="shared" si="46"/>
        <v>0</v>
      </c>
      <c r="J163" s="26">
        <f t="shared" si="46"/>
        <v>0</v>
      </c>
      <c r="K163" s="26">
        <f t="shared" si="46"/>
        <v>1</v>
      </c>
      <c r="L163" s="26">
        <f t="shared" si="46"/>
        <v>0</v>
      </c>
      <c r="M163" s="26">
        <f t="shared" si="46"/>
        <v>0</v>
      </c>
      <c r="N163" s="26">
        <f t="shared" si="46"/>
        <v>1</v>
      </c>
      <c r="O163" s="26">
        <f t="shared" si="46"/>
        <v>0</v>
      </c>
      <c r="P163" s="26"/>
      <c r="Q163" s="26"/>
      <c r="R163" s="26"/>
      <c r="S163" s="26">
        <f>SUM(S160:S162)</f>
        <v>12</v>
      </c>
      <c r="T163" s="38">
        <f>SUM(T160:T162)</f>
        <v>972.57</v>
      </c>
      <c r="U163" s="26"/>
      <c r="V163" s="27"/>
    </row>
    <row r="164" spans="1:22" x14ac:dyDescent="0.25">
      <c r="A164" s="112"/>
      <c r="B164" s="121" t="s">
        <v>147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82"/>
      <c r="Q164" s="36"/>
      <c r="R164" s="2"/>
      <c r="S164" s="79"/>
      <c r="T164" s="117"/>
      <c r="U164" s="115"/>
      <c r="V164" s="124"/>
    </row>
    <row r="165" spans="1:22" ht="51.75" x14ac:dyDescent="0.25">
      <c r="A165" s="112">
        <v>1</v>
      </c>
      <c r="B165" s="83">
        <v>43812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82" t="s">
        <v>84</v>
      </c>
      <c r="Q165" s="36" t="s">
        <v>54</v>
      </c>
      <c r="R165" s="2" t="s">
        <v>67</v>
      </c>
      <c r="S165" s="79">
        <v>10</v>
      </c>
      <c r="T165" s="79">
        <v>507.37200000000001</v>
      </c>
      <c r="U165" s="82" t="s">
        <v>86</v>
      </c>
      <c r="V165" s="124">
        <v>31908495810</v>
      </c>
    </row>
    <row r="166" spans="1:22" ht="52.5" thickBot="1" x14ac:dyDescent="0.3">
      <c r="A166" s="112">
        <v>2</v>
      </c>
      <c r="B166" s="83">
        <v>43815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</v>
      </c>
      <c r="O166" s="1">
        <v>0</v>
      </c>
      <c r="P166" s="82" t="s">
        <v>84</v>
      </c>
      <c r="Q166" s="36" t="s">
        <v>54</v>
      </c>
      <c r="R166" s="2" t="s">
        <v>67</v>
      </c>
      <c r="S166" s="79">
        <v>1</v>
      </c>
      <c r="T166" s="117">
        <v>453.67899999999997</v>
      </c>
      <c r="U166" s="115" t="s">
        <v>135</v>
      </c>
      <c r="V166" s="124">
        <v>31908634897</v>
      </c>
    </row>
    <row r="167" spans="1:22" ht="15.75" thickBot="1" x14ac:dyDescent="0.3">
      <c r="A167" s="25"/>
      <c r="B167" s="26" t="s">
        <v>74</v>
      </c>
      <c r="C167" s="26">
        <f t="shared" ref="C167:O167" si="47">SUM(C164:C166)</f>
        <v>0</v>
      </c>
      <c r="D167" s="26">
        <f t="shared" si="47"/>
        <v>0</v>
      </c>
      <c r="E167" s="26">
        <f t="shared" si="47"/>
        <v>0</v>
      </c>
      <c r="F167" s="26">
        <f t="shared" si="47"/>
        <v>0</v>
      </c>
      <c r="G167" s="26">
        <f t="shared" si="47"/>
        <v>0</v>
      </c>
      <c r="H167" s="26">
        <f t="shared" si="47"/>
        <v>0</v>
      </c>
      <c r="I167" s="26">
        <f t="shared" si="47"/>
        <v>0</v>
      </c>
      <c r="J167" s="26">
        <f t="shared" si="47"/>
        <v>0</v>
      </c>
      <c r="K167" s="26">
        <f t="shared" si="47"/>
        <v>1</v>
      </c>
      <c r="L167" s="26">
        <f t="shared" si="47"/>
        <v>0</v>
      </c>
      <c r="M167" s="26">
        <f t="shared" si="47"/>
        <v>0</v>
      </c>
      <c r="N167" s="26">
        <f t="shared" si="47"/>
        <v>1</v>
      </c>
      <c r="O167" s="26">
        <f t="shared" si="47"/>
        <v>0</v>
      </c>
      <c r="P167" s="26"/>
      <c r="Q167" s="26"/>
      <c r="R167" s="26"/>
      <c r="S167" s="26">
        <f>SUM(S164:S166)</f>
        <v>11</v>
      </c>
      <c r="T167" s="38">
        <f>SUM(T164:T166)</f>
        <v>961.05099999999993</v>
      </c>
      <c r="U167" s="26"/>
      <c r="V167" s="27"/>
    </row>
    <row r="168" spans="1:22" ht="4.5" customHeight="1" thickBot="1" x14ac:dyDescent="0.3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8"/>
      <c r="Q168" s="44"/>
      <c r="R168" s="14"/>
      <c r="S168" s="14"/>
      <c r="T168" s="14"/>
      <c r="U168" s="18"/>
      <c r="V168" s="62"/>
    </row>
    <row r="170" spans="1:22" ht="18.75" x14ac:dyDescent="0.25">
      <c r="A170" s="150" t="s">
        <v>38</v>
      </c>
      <c r="B170" s="150"/>
      <c r="C170" s="150"/>
      <c r="D170" s="150"/>
      <c r="E170" s="150"/>
      <c r="F170" s="150"/>
      <c r="G170" s="150"/>
      <c r="H170" s="150"/>
      <c r="I170" s="150"/>
    </row>
    <row r="171" spans="1:22" ht="15.75" thickBot="1" x14ac:dyDescent="0.3"/>
    <row r="172" spans="1:22" ht="15" customHeight="1" x14ac:dyDescent="0.25">
      <c r="A172" s="161" t="s">
        <v>0</v>
      </c>
      <c r="B172" s="164" t="s">
        <v>1</v>
      </c>
      <c r="C172" s="140" t="s">
        <v>24</v>
      </c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2"/>
      <c r="P172" s="143" t="s">
        <v>15</v>
      </c>
      <c r="Q172" s="137" t="s">
        <v>33</v>
      </c>
      <c r="R172" s="137" t="s">
        <v>16</v>
      </c>
      <c r="S172" s="137" t="s">
        <v>17</v>
      </c>
      <c r="T172" s="137" t="s">
        <v>34</v>
      </c>
      <c r="U172" s="143" t="s">
        <v>18</v>
      </c>
      <c r="V172" s="151" t="s">
        <v>32</v>
      </c>
    </row>
    <row r="173" spans="1:22" x14ac:dyDescent="0.25">
      <c r="A173" s="162"/>
      <c r="B173" s="165"/>
      <c r="C173" s="154" t="s">
        <v>25</v>
      </c>
      <c r="D173" s="155"/>
      <c r="E173" s="155"/>
      <c r="F173" s="155"/>
      <c r="G173" s="155"/>
      <c r="H173" s="155"/>
      <c r="I173" s="155"/>
      <c r="J173" s="155"/>
      <c r="K173" s="155"/>
      <c r="L173" s="155"/>
      <c r="M173" s="156"/>
      <c r="N173" s="157" t="s">
        <v>31</v>
      </c>
      <c r="O173" s="158"/>
      <c r="P173" s="144"/>
      <c r="Q173" s="138"/>
      <c r="R173" s="138"/>
      <c r="S173" s="138"/>
      <c r="T173" s="138"/>
      <c r="U173" s="144"/>
      <c r="V173" s="152"/>
    </row>
    <row r="174" spans="1:22" x14ac:dyDescent="0.25">
      <c r="A174" s="162"/>
      <c r="B174" s="165"/>
      <c r="C174" s="146" t="s">
        <v>26</v>
      </c>
      <c r="D174" s="147"/>
      <c r="E174" s="147"/>
      <c r="F174" s="147"/>
      <c r="G174" s="147"/>
      <c r="H174" s="147"/>
      <c r="I174" s="147"/>
      <c r="J174" s="147"/>
      <c r="K174" s="147"/>
      <c r="L174" s="148"/>
      <c r="M174" s="149" t="s">
        <v>12</v>
      </c>
      <c r="N174" s="159"/>
      <c r="O174" s="160"/>
      <c r="P174" s="144"/>
      <c r="Q174" s="138"/>
      <c r="R174" s="138"/>
      <c r="S174" s="138"/>
      <c r="T174" s="138"/>
      <c r="U174" s="144"/>
      <c r="V174" s="152"/>
    </row>
    <row r="175" spans="1:22" x14ac:dyDescent="0.25">
      <c r="A175" s="162"/>
      <c r="B175" s="165"/>
      <c r="C175" s="146" t="s">
        <v>27</v>
      </c>
      <c r="D175" s="147"/>
      <c r="E175" s="148"/>
      <c r="F175" s="146" t="s">
        <v>28</v>
      </c>
      <c r="G175" s="147"/>
      <c r="H175" s="148"/>
      <c r="I175" s="146" t="s">
        <v>29</v>
      </c>
      <c r="J175" s="148"/>
      <c r="K175" s="146" t="s">
        <v>30</v>
      </c>
      <c r="L175" s="148"/>
      <c r="M175" s="144"/>
      <c r="N175" s="149" t="s">
        <v>13</v>
      </c>
      <c r="O175" s="149" t="s">
        <v>14</v>
      </c>
      <c r="P175" s="144"/>
      <c r="Q175" s="138"/>
      <c r="R175" s="138"/>
      <c r="S175" s="138"/>
      <c r="T175" s="138"/>
      <c r="U175" s="144"/>
      <c r="V175" s="152"/>
    </row>
    <row r="176" spans="1:22" ht="105" thickBot="1" x14ac:dyDescent="0.3">
      <c r="A176" s="163"/>
      <c r="B176" s="166"/>
      <c r="C176" s="7" t="s">
        <v>2</v>
      </c>
      <c r="D176" s="7" t="s">
        <v>3</v>
      </c>
      <c r="E176" s="7" t="s">
        <v>4</v>
      </c>
      <c r="F176" s="7" t="s">
        <v>5</v>
      </c>
      <c r="G176" s="7" t="s">
        <v>6</v>
      </c>
      <c r="H176" s="7" t="s">
        <v>7</v>
      </c>
      <c r="I176" s="7" t="s">
        <v>8</v>
      </c>
      <c r="J176" s="7" t="s">
        <v>9</v>
      </c>
      <c r="K176" s="7" t="s">
        <v>10</v>
      </c>
      <c r="L176" s="7" t="s">
        <v>11</v>
      </c>
      <c r="M176" s="145"/>
      <c r="N176" s="145"/>
      <c r="O176" s="145"/>
      <c r="P176" s="145"/>
      <c r="Q176" s="139"/>
      <c r="R176" s="139"/>
      <c r="S176" s="139"/>
      <c r="T176" s="139"/>
      <c r="U176" s="145"/>
      <c r="V176" s="153"/>
    </row>
    <row r="177" spans="1:22" ht="15.75" thickBot="1" x14ac:dyDescent="0.3">
      <c r="A177" s="31">
        <v>1</v>
      </c>
      <c r="B177" s="32">
        <v>2</v>
      </c>
      <c r="C177" s="32">
        <v>3</v>
      </c>
      <c r="D177" s="32">
        <v>4</v>
      </c>
      <c r="E177" s="32">
        <v>5</v>
      </c>
      <c r="F177" s="32">
        <v>6</v>
      </c>
      <c r="G177" s="32">
        <v>7</v>
      </c>
      <c r="H177" s="32">
        <v>8</v>
      </c>
      <c r="I177" s="32">
        <v>9</v>
      </c>
      <c r="J177" s="32">
        <v>10</v>
      </c>
      <c r="K177" s="32">
        <v>11</v>
      </c>
      <c r="L177" s="32">
        <v>12</v>
      </c>
      <c r="M177" s="32">
        <v>13</v>
      </c>
      <c r="N177" s="32">
        <v>14</v>
      </c>
      <c r="O177" s="32">
        <v>15</v>
      </c>
      <c r="P177" s="32">
        <v>16</v>
      </c>
      <c r="Q177" s="32">
        <v>17</v>
      </c>
      <c r="R177" s="32">
        <v>18</v>
      </c>
      <c r="S177" s="32">
        <v>19</v>
      </c>
      <c r="T177" s="32">
        <v>20</v>
      </c>
      <c r="U177" s="32">
        <v>21</v>
      </c>
      <c r="V177" s="33">
        <v>22</v>
      </c>
    </row>
    <row r="178" spans="1:22" ht="15.75" thickBot="1" x14ac:dyDescent="0.3">
      <c r="A178" s="23"/>
      <c r="B178" s="28" t="s">
        <v>48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69"/>
    </row>
    <row r="179" spans="1:22" ht="15.75" thickBot="1" x14ac:dyDescent="0.3">
      <c r="A179" s="25"/>
      <c r="B179" s="26" t="s">
        <v>74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/>
      <c r="Q179" s="26"/>
      <c r="R179" s="26"/>
      <c r="S179" s="26">
        <v>0</v>
      </c>
      <c r="T179" s="26">
        <v>0</v>
      </c>
      <c r="U179" s="26"/>
      <c r="V179" s="55"/>
    </row>
    <row r="180" spans="1:22" ht="15.75" thickBot="1" x14ac:dyDescent="0.3">
      <c r="A180" s="21"/>
      <c r="B180" s="52" t="s">
        <v>60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56"/>
    </row>
    <row r="181" spans="1:22" ht="15.75" thickBot="1" x14ac:dyDescent="0.3">
      <c r="A181" s="93"/>
      <c r="B181" s="94" t="s">
        <v>74</v>
      </c>
      <c r="C181" s="94">
        <v>0</v>
      </c>
      <c r="D181" s="94">
        <v>0</v>
      </c>
      <c r="E181" s="94">
        <v>0</v>
      </c>
      <c r="F181" s="94">
        <v>0</v>
      </c>
      <c r="G181" s="94">
        <v>0</v>
      </c>
      <c r="H181" s="94">
        <v>0</v>
      </c>
      <c r="I181" s="94">
        <v>0</v>
      </c>
      <c r="J181" s="94">
        <v>0</v>
      </c>
      <c r="K181" s="94">
        <v>0</v>
      </c>
      <c r="L181" s="94">
        <v>0</v>
      </c>
      <c r="M181" s="94">
        <v>0</v>
      </c>
      <c r="N181" s="94">
        <v>0</v>
      </c>
      <c r="O181" s="94">
        <v>0</v>
      </c>
      <c r="P181" s="94"/>
      <c r="Q181" s="94"/>
      <c r="R181" s="94"/>
      <c r="S181" s="94">
        <v>0</v>
      </c>
      <c r="T181" s="94">
        <v>0</v>
      </c>
      <c r="U181" s="94"/>
      <c r="V181" s="100"/>
    </row>
    <row r="182" spans="1:22" ht="15.75" thickBot="1" x14ac:dyDescent="0.3">
      <c r="A182" s="126"/>
      <c r="B182" s="127" t="s">
        <v>77</v>
      </c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9"/>
    </row>
    <row r="183" spans="1:22" ht="15.75" thickBot="1" x14ac:dyDescent="0.3">
      <c r="A183" s="25"/>
      <c r="B183" s="26" t="s">
        <v>74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/>
      <c r="Q183" s="26"/>
      <c r="R183" s="26"/>
      <c r="S183" s="26">
        <v>0</v>
      </c>
      <c r="T183" s="26">
        <v>0</v>
      </c>
      <c r="U183" s="26"/>
      <c r="V183" s="55"/>
    </row>
    <row r="184" spans="1:22" ht="15.75" thickBot="1" x14ac:dyDescent="0.3">
      <c r="A184" s="126"/>
      <c r="B184" s="127" t="s">
        <v>90</v>
      </c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9"/>
    </row>
    <row r="185" spans="1:22" ht="15.75" thickBot="1" x14ac:dyDescent="0.3">
      <c r="A185" s="25"/>
      <c r="B185" s="26" t="s">
        <v>74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/>
      <c r="Q185" s="26"/>
      <c r="R185" s="26"/>
      <c r="S185" s="26">
        <v>0</v>
      </c>
      <c r="T185" s="26">
        <v>0</v>
      </c>
      <c r="U185" s="26"/>
      <c r="V185" s="55"/>
    </row>
    <row r="186" spans="1:22" ht="15.75" thickBot="1" x14ac:dyDescent="0.3">
      <c r="A186" s="126"/>
      <c r="B186" s="127" t="s">
        <v>96</v>
      </c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9"/>
    </row>
    <row r="187" spans="1:22" ht="15.75" thickBot="1" x14ac:dyDescent="0.3">
      <c r="A187" s="25"/>
      <c r="B187" s="26" t="s">
        <v>74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/>
      <c r="Q187" s="26"/>
      <c r="R187" s="26"/>
      <c r="S187" s="26">
        <v>0</v>
      </c>
      <c r="T187" s="26">
        <v>0</v>
      </c>
      <c r="U187" s="26"/>
      <c r="V187" s="55"/>
    </row>
    <row r="188" spans="1:22" ht="15.75" thickBot="1" x14ac:dyDescent="0.3">
      <c r="A188" s="126"/>
      <c r="B188" s="127" t="s">
        <v>108</v>
      </c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9"/>
    </row>
    <row r="189" spans="1:22" ht="15.75" thickBot="1" x14ac:dyDescent="0.3">
      <c r="A189" s="25"/>
      <c r="B189" s="26" t="s">
        <v>74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/>
      <c r="Q189" s="26"/>
      <c r="R189" s="26"/>
      <c r="S189" s="26">
        <v>0</v>
      </c>
      <c r="T189" s="26">
        <v>0</v>
      </c>
      <c r="U189" s="26"/>
      <c r="V189" s="55"/>
    </row>
    <row r="190" spans="1:22" x14ac:dyDescent="0.25">
      <c r="A190" s="91"/>
      <c r="B190" s="121" t="s">
        <v>116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82"/>
      <c r="Q190" s="36"/>
      <c r="R190" s="2"/>
      <c r="S190" s="79"/>
      <c r="T190" s="79"/>
      <c r="U190" s="82"/>
      <c r="V190" s="124"/>
    </row>
    <row r="191" spans="1:22" ht="51.75" x14ac:dyDescent="0.25">
      <c r="A191" s="91">
        <v>1</v>
      </c>
      <c r="B191" s="83">
        <v>43676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79">
        <v>0</v>
      </c>
      <c r="K191" s="79">
        <v>1</v>
      </c>
      <c r="L191" s="79">
        <v>0</v>
      </c>
      <c r="M191" s="79">
        <v>0</v>
      </c>
      <c r="N191" s="79">
        <v>0</v>
      </c>
      <c r="O191" s="79">
        <v>0</v>
      </c>
      <c r="P191" s="82" t="s">
        <v>112</v>
      </c>
      <c r="Q191" s="80" t="s">
        <v>54</v>
      </c>
      <c r="R191" s="79" t="s">
        <v>49</v>
      </c>
      <c r="S191" s="79">
        <v>100</v>
      </c>
      <c r="T191" s="81">
        <v>733.2</v>
      </c>
      <c r="U191" s="82" t="s">
        <v>113</v>
      </c>
      <c r="V191" s="92">
        <v>31908040547</v>
      </c>
    </row>
    <row r="192" spans="1:22" ht="51.75" x14ac:dyDescent="0.25">
      <c r="A192" s="91">
        <v>2</v>
      </c>
      <c r="B192" s="83">
        <v>43676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79">
        <v>0</v>
      </c>
      <c r="I192" s="79">
        <v>0</v>
      </c>
      <c r="J192" s="79">
        <v>0</v>
      </c>
      <c r="K192" s="79">
        <v>1</v>
      </c>
      <c r="L192" s="79">
        <v>0</v>
      </c>
      <c r="M192" s="79">
        <v>0</v>
      </c>
      <c r="N192" s="79">
        <v>0</v>
      </c>
      <c r="O192" s="79">
        <v>0</v>
      </c>
      <c r="P192" s="82" t="s">
        <v>114</v>
      </c>
      <c r="Q192" s="80" t="s">
        <v>54</v>
      </c>
      <c r="R192" s="79" t="s">
        <v>49</v>
      </c>
      <c r="S192" s="79">
        <v>8</v>
      </c>
      <c r="T192" s="81">
        <v>643.95000000000005</v>
      </c>
      <c r="U192" s="82" t="s">
        <v>115</v>
      </c>
      <c r="V192" s="92">
        <v>31908048483</v>
      </c>
    </row>
    <row r="193" spans="1:22" ht="51.75" x14ac:dyDescent="0.25">
      <c r="A193" s="91">
        <v>3</v>
      </c>
      <c r="B193" s="83">
        <v>43676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79">
        <v>0</v>
      </c>
      <c r="I193" s="79">
        <v>0</v>
      </c>
      <c r="J193" s="79">
        <v>0</v>
      </c>
      <c r="K193" s="79">
        <v>1</v>
      </c>
      <c r="L193" s="79">
        <v>0</v>
      </c>
      <c r="M193" s="79">
        <v>0</v>
      </c>
      <c r="N193" s="79">
        <v>0</v>
      </c>
      <c r="O193" s="79">
        <v>0</v>
      </c>
      <c r="P193" s="82" t="s">
        <v>114</v>
      </c>
      <c r="Q193" s="80" t="s">
        <v>54</v>
      </c>
      <c r="R193" s="79" t="s">
        <v>49</v>
      </c>
      <c r="S193" s="79">
        <v>6</v>
      </c>
      <c r="T193" s="81">
        <v>368.92500000000001</v>
      </c>
      <c r="U193" s="82" t="s">
        <v>115</v>
      </c>
      <c r="V193" s="92">
        <v>31908048492</v>
      </c>
    </row>
    <row r="194" spans="1:22" ht="52.5" thickBot="1" x14ac:dyDescent="0.3">
      <c r="A194" s="112">
        <v>4</v>
      </c>
      <c r="B194" s="83">
        <v>43676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1</v>
      </c>
      <c r="O194" s="79">
        <v>0</v>
      </c>
      <c r="P194" s="82" t="s">
        <v>126</v>
      </c>
      <c r="Q194" s="80" t="s">
        <v>54</v>
      </c>
      <c r="R194" s="79" t="s">
        <v>49</v>
      </c>
      <c r="S194" s="79">
        <v>3</v>
      </c>
      <c r="T194" s="81">
        <v>117.45</v>
      </c>
      <c r="U194" s="82" t="s">
        <v>125</v>
      </c>
      <c r="V194" s="92">
        <v>31908151168</v>
      </c>
    </row>
    <row r="195" spans="1:22" ht="15.75" thickBot="1" x14ac:dyDescent="0.3">
      <c r="A195" s="25"/>
      <c r="B195" s="26" t="s">
        <v>74</v>
      </c>
      <c r="C195" s="26">
        <v>0</v>
      </c>
      <c r="D195" s="26">
        <v>0</v>
      </c>
      <c r="E195" s="68">
        <f t="shared" ref="E195:S195" si="48">E191+E192+E193+E194</f>
        <v>0</v>
      </c>
      <c r="F195" s="68">
        <f t="shared" si="48"/>
        <v>0</v>
      </c>
      <c r="G195" s="68">
        <f t="shared" si="48"/>
        <v>0</v>
      </c>
      <c r="H195" s="68">
        <f t="shared" si="48"/>
        <v>0</v>
      </c>
      <c r="I195" s="68">
        <f t="shared" si="48"/>
        <v>0</v>
      </c>
      <c r="J195" s="68">
        <f t="shared" si="48"/>
        <v>0</v>
      </c>
      <c r="K195" s="68">
        <f t="shared" si="48"/>
        <v>3</v>
      </c>
      <c r="L195" s="68">
        <f t="shared" si="48"/>
        <v>0</v>
      </c>
      <c r="M195" s="68">
        <f t="shared" si="48"/>
        <v>0</v>
      </c>
      <c r="N195" s="68">
        <f t="shared" si="48"/>
        <v>1</v>
      </c>
      <c r="O195" s="68">
        <f t="shared" si="48"/>
        <v>0</v>
      </c>
      <c r="P195" s="38"/>
      <c r="Q195" s="38"/>
      <c r="R195" s="38"/>
      <c r="S195" s="68">
        <f t="shared" si="48"/>
        <v>117</v>
      </c>
      <c r="T195" s="38">
        <f>T191+T192+T193+T194</f>
        <v>1863.5250000000001</v>
      </c>
      <c r="U195" s="26"/>
      <c r="V195" s="55"/>
    </row>
    <row r="196" spans="1:22" x14ac:dyDescent="0.25">
      <c r="A196" s="91"/>
      <c r="B196" s="121" t="s">
        <v>128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82"/>
      <c r="Q196" s="80"/>
      <c r="R196" s="79"/>
      <c r="S196" s="79"/>
      <c r="T196" s="79"/>
      <c r="U196" s="82"/>
      <c r="V196" s="124"/>
    </row>
    <row r="197" spans="1:22" ht="52.5" thickBot="1" x14ac:dyDescent="0.3">
      <c r="A197" s="91">
        <v>1</v>
      </c>
      <c r="B197" s="83">
        <v>43678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79">
        <v>0</v>
      </c>
      <c r="I197" s="79">
        <v>0</v>
      </c>
      <c r="J197" s="79">
        <v>0</v>
      </c>
      <c r="K197" s="79">
        <v>1</v>
      </c>
      <c r="L197" s="79">
        <v>0</v>
      </c>
      <c r="M197" s="79"/>
      <c r="N197" s="79"/>
      <c r="O197" s="79"/>
      <c r="P197" s="82" t="s">
        <v>129</v>
      </c>
      <c r="Q197" s="80" t="s">
        <v>54</v>
      </c>
      <c r="R197" s="79" t="s">
        <v>49</v>
      </c>
      <c r="S197" s="79">
        <v>1</v>
      </c>
      <c r="T197" s="81">
        <v>319</v>
      </c>
      <c r="U197" s="82" t="s">
        <v>130</v>
      </c>
      <c r="V197" s="92">
        <v>31908057218</v>
      </c>
    </row>
    <row r="198" spans="1:22" ht="15.75" thickBot="1" x14ac:dyDescent="0.3">
      <c r="A198" s="25"/>
      <c r="B198" s="26" t="s">
        <v>74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f>SUM(K197)</f>
        <v>1</v>
      </c>
      <c r="L198" s="26">
        <v>0</v>
      </c>
      <c r="M198" s="26">
        <v>0</v>
      </c>
      <c r="N198" s="26">
        <v>0</v>
      </c>
      <c r="O198" s="26">
        <v>0</v>
      </c>
      <c r="P198" s="38"/>
      <c r="Q198" s="38"/>
      <c r="R198" s="38"/>
      <c r="S198" s="68">
        <f>SUM(S197)</f>
        <v>1</v>
      </c>
      <c r="T198" s="38">
        <f>SUM(T197)</f>
        <v>319</v>
      </c>
      <c r="U198" s="26"/>
      <c r="V198" s="55"/>
    </row>
    <row r="199" spans="1:22" x14ac:dyDescent="0.25">
      <c r="A199" s="91"/>
      <c r="B199" s="121" t="s">
        <v>132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82"/>
      <c r="Q199" s="80"/>
      <c r="R199" s="79"/>
      <c r="S199" s="79"/>
      <c r="T199" s="79"/>
      <c r="U199" s="82"/>
      <c r="V199" s="124"/>
    </row>
    <row r="200" spans="1:22" ht="51.75" x14ac:dyDescent="0.25">
      <c r="A200" s="91">
        <v>1</v>
      </c>
      <c r="B200" s="135">
        <v>43711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  <c r="H200" s="79">
        <v>0</v>
      </c>
      <c r="I200" s="79">
        <v>0</v>
      </c>
      <c r="J200" s="79">
        <v>0</v>
      </c>
      <c r="K200" s="79">
        <v>0</v>
      </c>
      <c r="L200" s="79">
        <v>0</v>
      </c>
      <c r="M200" s="79">
        <v>0</v>
      </c>
      <c r="N200" s="79">
        <v>1</v>
      </c>
      <c r="O200" s="79">
        <v>0</v>
      </c>
      <c r="P200" s="82" t="s">
        <v>137</v>
      </c>
      <c r="Q200" s="80" t="s">
        <v>54</v>
      </c>
      <c r="R200" s="79" t="s">
        <v>49</v>
      </c>
      <c r="S200" s="79">
        <v>127</v>
      </c>
      <c r="T200" s="79">
        <v>134.50299999999999</v>
      </c>
      <c r="U200" s="82" t="s">
        <v>138</v>
      </c>
      <c r="V200" s="124">
        <v>31908260751</v>
      </c>
    </row>
    <row r="201" spans="1:22" ht="51.75" x14ac:dyDescent="0.25">
      <c r="A201" s="91">
        <v>2</v>
      </c>
      <c r="B201" s="135">
        <v>43717</v>
      </c>
      <c r="C201" s="79">
        <v>0</v>
      </c>
      <c r="D201" s="79">
        <v>0</v>
      </c>
      <c r="E201" s="79">
        <v>0</v>
      </c>
      <c r="F201" s="79">
        <v>0</v>
      </c>
      <c r="G201" s="79">
        <v>0</v>
      </c>
      <c r="H201" s="79">
        <v>0</v>
      </c>
      <c r="I201" s="79">
        <v>0</v>
      </c>
      <c r="J201" s="79">
        <v>0</v>
      </c>
      <c r="K201" s="79">
        <v>0</v>
      </c>
      <c r="L201" s="79">
        <v>0</v>
      </c>
      <c r="M201" s="79">
        <v>0</v>
      </c>
      <c r="N201" s="79">
        <v>1</v>
      </c>
      <c r="O201" s="79">
        <v>0</v>
      </c>
      <c r="P201" s="82" t="s">
        <v>112</v>
      </c>
      <c r="Q201" s="80" t="s">
        <v>54</v>
      </c>
      <c r="R201" s="79" t="s">
        <v>49</v>
      </c>
      <c r="S201" s="79">
        <v>3</v>
      </c>
      <c r="T201" s="81">
        <v>535.80600000000004</v>
      </c>
      <c r="U201" s="82" t="s">
        <v>136</v>
      </c>
      <c r="V201" s="124">
        <v>31908260875</v>
      </c>
    </row>
    <row r="202" spans="1:22" ht="51.75" x14ac:dyDescent="0.25">
      <c r="A202" s="91">
        <v>3</v>
      </c>
      <c r="B202" s="83">
        <v>43727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79">
        <v>0</v>
      </c>
      <c r="I202" s="79">
        <v>0</v>
      </c>
      <c r="J202" s="79">
        <v>0</v>
      </c>
      <c r="K202" s="79">
        <v>1</v>
      </c>
      <c r="L202" s="79">
        <v>0</v>
      </c>
      <c r="M202" s="79">
        <v>0</v>
      </c>
      <c r="N202" s="79">
        <v>0</v>
      </c>
      <c r="O202" s="79">
        <v>0</v>
      </c>
      <c r="P202" s="82" t="s">
        <v>114</v>
      </c>
      <c r="Q202" s="80" t="s">
        <v>54</v>
      </c>
      <c r="R202" s="79" t="s">
        <v>49</v>
      </c>
      <c r="S202" s="79">
        <v>1</v>
      </c>
      <c r="T202" s="81">
        <v>210.39</v>
      </c>
      <c r="U202" s="82" t="s">
        <v>115</v>
      </c>
      <c r="V202" s="124">
        <v>31908219619</v>
      </c>
    </row>
    <row r="203" spans="1:22" ht="52.5" thickBot="1" x14ac:dyDescent="0.3">
      <c r="A203" s="91">
        <v>4</v>
      </c>
      <c r="B203" s="83">
        <v>43732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  <c r="H203" s="79">
        <v>0</v>
      </c>
      <c r="I203" s="79">
        <v>0</v>
      </c>
      <c r="J203" s="79">
        <v>0</v>
      </c>
      <c r="K203" s="79">
        <v>1</v>
      </c>
      <c r="L203" s="79">
        <v>0</v>
      </c>
      <c r="M203" s="79"/>
      <c r="N203" s="79"/>
      <c r="O203" s="79"/>
      <c r="P203" s="82" t="s">
        <v>129</v>
      </c>
      <c r="Q203" s="80" t="s">
        <v>54</v>
      </c>
      <c r="R203" s="79" t="s">
        <v>49</v>
      </c>
      <c r="S203" s="79">
        <v>1</v>
      </c>
      <c r="T203" s="81">
        <v>1880.6569999999999</v>
      </c>
      <c r="U203" s="82" t="s">
        <v>134</v>
      </c>
      <c r="V203" s="92">
        <v>31908225032</v>
      </c>
    </row>
    <row r="204" spans="1:22" ht="15.75" thickBot="1" x14ac:dyDescent="0.3">
      <c r="A204" s="25"/>
      <c r="B204" s="26" t="s">
        <v>74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f>SUM(K201:K203)</f>
        <v>2</v>
      </c>
      <c r="L204" s="26">
        <v>0</v>
      </c>
      <c r="M204" s="26">
        <v>0</v>
      </c>
      <c r="N204" s="26">
        <f>SUM(N200:N203)</f>
        <v>2</v>
      </c>
      <c r="O204" s="26">
        <v>0</v>
      </c>
      <c r="P204" s="38"/>
      <c r="Q204" s="38"/>
      <c r="R204" s="38"/>
      <c r="S204" s="68">
        <f>SUM(S200:S203)</f>
        <v>132</v>
      </c>
      <c r="T204" s="38">
        <f>SUM(T200:T203)</f>
        <v>2761.3559999999998</v>
      </c>
      <c r="U204" s="26"/>
      <c r="V204" s="55"/>
    </row>
    <row r="205" spans="1:22" ht="15.75" thickBot="1" x14ac:dyDescent="0.3">
      <c r="A205" s="126"/>
      <c r="B205" s="127" t="s">
        <v>139</v>
      </c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9"/>
    </row>
    <row r="206" spans="1:22" ht="15.75" thickBot="1" x14ac:dyDescent="0.3">
      <c r="A206" s="25"/>
      <c r="B206" s="26" t="s">
        <v>74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/>
      <c r="Q206" s="26"/>
      <c r="R206" s="26"/>
      <c r="S206" s="26">
        <v>0</v>
      </c>
      <c r="T206" s="26">
        <v>0</v>
      </c>
      <c r="U206" s="26"/>
      <c r="V206" s="55"/>
    </row>
    <row r="207" spans="1:22" ht="15.75" thickBot="1" x14ac:dyDescent="0.3">
      <c r="A207" s="126"/>
      <c r="B207" s="127" t="s">
        <v>142</v>
      </c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9"/>
    </row>
    <row r="208" spans="1:22" ht="15.75" thickBot="1" x14ac:dyDescent="0.3">
      <c r="A208" s="25"/>
      <c r="B208" s="26" t="s">
        <v>74</v>
      </c>
      <c r="C208" s="26"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/>
      <c r="Q208" s="26"/>
      <c r="R208" s="26"/>
      <c r="S208" s="26">
        <v>0</v>
      </c>
      <c r="T208" s="26">
        <v>0</v>
      </c>
      <c r="U208" s="26"/>
      <c r="V208" s="55"/>
    </row>
    <row r="209" spans="1:22" ht="15.75" thickBot="1" x14ac:dyDescent="0.3">
      <c r="A209" s="126"/>
      <c r="B209" s="127" t="s">
        <v>147</v>
      </c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9"/>
    </row>
    <row r="210" spans="1:22" ht="15.75" thickBot="1" x14ac:dyDescent="0.3">
      <c r="A210" s="25"/>
      <c r="B210" s="26" t="s">
        <v>74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/>
      <c r="Q210" s="26"/>
      <c r="R210" s="26"/>
      <c r="S210" s="26">
        <v>0</v>
      </c>
      <c r="T210" s="26">
        <v>0</v>
      </c>
      <c r="U210" s="26"/>
      <c r="V210" s="55"/>
    </row>
    <row r="211" spans="1:22" ht="3" customHeight="1" thickBot="1" x14ac:dyDescent="0.3">
      <c r="A211" s="13"/>
      <c r="B211" s="14"/>
      <c r="C211" s="14">
        <f>SUM(C197:C198)</f>
        <v>0</v>
      </c>
      <c r="D211" s="14">
        <f>SUM(D191:D195)</f>
        <v>0</v>
      </c>
      <c r="E211" s="14"/>
      <c r="F211" s="14"/>
      <c r="G211" s="14"/>
      <c r="H211" s="14"/>
      <c r="I211" s="14"/>
      <c r="J211" s="14"/>
      <c r="K211" s="14">
        <f>SUM(K197:K198)</f>
        <v>2</v>
      </c>
      <c r="L211" s="14"/>
      <c r="M211" s="14"/>
      <c r="N211" s="14">
        <f>SUM(N200:N204)</f>
        <v>4</v>
      </c>
      <c r="O211" s="14"/>
      <c r="P211" s="14"/>
      <c r="Q211" s="14"/>
      <c r="R211" s="14"/>
      <c r="S211" s="14">
        <f>SUM(S197:S198)</f>
        <v>2</v>
      </c>
      <c r="T211" s="136">
        <f>SUM(T198)</f>
        <v>319</v>
      </c>
      <c r="U211" s="14"/>
      <c r="V211" s="62"/>
    </row>
    <row r="213" spans="1:22" ht="18.75" x14ac:dyDescent="0.25">
      <c r="A213" s="150" t="s">
        <v>37</v>
      </c>
      <c r="B213" s="150"/>
      <c r="C213" s="150"/>
      <c r="D213" s="150"/>
      <c r="E213" s="150"/>
      <c r="F213" s="150"/>
      <c r="G213" s="150"/>
      <c r="H213" s="150"/>
      <c r="I213" s="150"/>
    </row>
    <row r="214" spans="1:22" ht="15.75" thickBot="1" x14ac:dyDescent="0.3"/>
    <row r="215" spans="1:22" ht="15" customHeight="1" x14ac:dyDescent="0.25">
      <c r="A215" s="161" t="s">
        <v>0</v>
      </c>
      <c r="B215" s="164" t="s">
        <v>1</v>
      </c>
      <c r="C215" s="140" t="s">
        <v>24</v>
      </c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2"/>
      <c r="P215" s="143" t="s">
        <v>15</v>
      </c>
      <c r="Q215" s="137" t="s">
        <v>33</v>
      </c>
      <c r="R215" s="137" t="s">
        <v>16</v>
      </c>
      <c r="S215" s="137" t="s">
        <v>17</v>
      </c>
      <c r="T215" s="137" t="s">
        <v>34</v>
      </c>
      <c r="U215" s="143" t="s">
        <v>18</v>
      </c>
      <c r="V215" s="151" t="s">
        <v>32</v>
      </c>
    </row>
    <row r="216" spans="1:22" x14ac:dyDescent="0.25">
      <c r="A216" s="162"/>
      <c r="B216" s="165"/>
      <c r="C216" s="154" t="s">
        <v>25</v>
      </c>
      <c r="D216" s="155"/>
      <c r="E216" s="155"/>
      <c r="F216" s="155"/>
      <c r="G216" s="155"/>
      <c r="H216" s="155"/>
      <c r="I216" s="155"/>
      <c r="J216" s="155"/>
      <c r="K216" s="155"/>
      <c r="L216" s="155"/>
      <c r="M216" s="156"/>
      <c r="N216" s="157" t="s">
        <v>31</v>
      </c>
      <c r="O216" s="158"/>
      <c r="P216" s="144"/>
      <c r="Q216" s="138"/>
      <c r="R216" s="138"/>
      <c r="S216" s="138"/>
      <c r="T216" s="138"/>
      <c r="U216" s="144"/>
      <c r="V216" s="152"/>
    </row>
    <row r="217" spans="1:22" x14ac:dyDescent="0.25">
      <c r="A217" s="162"/>
      <c r="B217" s="165"/>
      <c r="C217" s="146" t="s">
        <v>26</v>
      </c>
      <c r="D217" s="147"/>
      <c r="E217" s="147"/>
      <c r="F217" s="147"/>
      <c r="G217" s="147"/>
      <c r="H217" s="147"/>
      <c r="I217" s="147"/>
      <c r="J217" s="147"/>
      <c r="K217" s="147"/>
      <c r="L217" s="148"/>
      <c r="M217" s="149" t="s">
        <v>12</v>
      </c>
      <c r="N217" s="159"/>
      <c r="O217" s="160"/>
      <c r="P217" s="144"/>
      <c r="Q217" s="138"/>
      <c r="R217" s="138"/>
      <c r="S217" s="138"/>
      <c r="T217" s="138"/>
      <c r="U217" s="144"/>
      <c r="V217" s="152"/>
    </row>
    <row r="218" spans="1:22" x14ac:dyDescent="0.25">
      <c r="A218" s="162"/>
      <c r="B218" s="165"/>
      <c r="C218" s="146" t="s">
        <v>27</v>
      </c>
      <c r="D218" s="147"/>
      <c r="E218" s="148"/>
      <c r="F218" s="146" t="s">
        <v>28</v>
      </c>
      <c r="G218" s="147"/>
      <c r="H218" s="148"/>
      <c r="I218" s="146" t="s">
        <v>29</v>
      </c>
      <c r="J218" s="148"/>
      <c r="K218" s="146" t="s">
        <v>30</v>
      </c>
      <c r="L218" s="148"/>
      <c r="M218" s="144"/>
      <c r="N218" s="149" t="s">
        <v>13</v>
      </c>
      <c r="O218" s="149" t="s">
        <v>14</v>
      </c>
      <c r="P218" s="144"/>
      <c r="Q218" s="138"/>
      <c r="R218" s="138"/>
      <c r="S218" s="138"/>
      <c r="T218" s="138"/>
      <c r="U218" s="144"/>
      <c r="V218" s="152"/>
    </row>
    <row r="219" spans="1:22" ht="105" thickBot="1" x14ac:dyDescent="0.3">
      <c r="A219" s="163"/>
      <c r="B219" s="166"/>
      <c r="C219" s="7" t="s">
        <v>2</v>
      </c>
      <c r="D219" s="7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145"/>
      <c r="N219" s="145"/>
      <c r="O219" s="145"/>
      <c r="P219" s="145"/>
      <c r="Q219" s="139"/>
      <c r="R219" s="139"/>
      <c r="S219" s="139"/>
      <c r="T219" s="139"/>
      <c r="U219" s="145"/>
      <c r="V219" s="153"/>
    </row>
    <row r="220" spans="1:22" ht="15.75" thickBot="1" x14ac:dyDescent="0.3">
      <c r="A220" s="31">
        <v>1</v>
      </c>
      <c r="B220" s="32">
        <v>2</v>
      </c>
      <c r="C220" s="32">
        <v>3</v>
      </c>
      <c r="D220" s="32">
        <v>4</v>
      </c>
      <c r="E220" s="32">
        <v>5</v>
      </c>
      <c r="F220" s="32">
        <v>6</v>
      </c>
      <c r="G220" s="32">
        <v>7</v>
      </c>
      <c r="H220" s="32">
        <v>8</v>
      </c>
      <c r="I220" s="32">
        <v>9</v>
      </c>
      <c r="J220" s="32">
        <v>10</v>
      </c>
      <c r="K220" s="32">
        <v>11</v>
      </c>
      <c r="L220" s="32">
        <v>12</v>
      </c>
      <c r="M220" s="32">
        <v>13</v>
      </c>
      <c r="N220" s="32">
        <v>14</v>
      </c>
      <c r="O220" s="32">
        <v>15</v>
      </c>
      <c r="P220" s="32">
        <v>16</v>
      </c>
      <c r="Q220" s="32">
        <v>17</v>
      </c>
      <c r="R220" s="32">
        <v>18</v>
      </c>
      <c r="S220" s="32">
        <v>19</v>
      </c>
      <c r="T220" s="32">
        <v>20</v>
      </c>
      <c r="U220" s="32">
        <v>21</v>
      </c>
      <c r="V220" s="33">
        <v>22</v>
      </c>
    </row>
    <row r="221" spans="1:22" ht="15.75" thickBot="1" x14ac:dyDescent="0.3">
      <c r="A221" s="23"/>
      <c r="B221" s="28" t="s">
        <v>48</v>
      </c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69"/>
    </row>
    <row r="222" spans="1:22" ht="15.75" thickBot="1" x14ac:dyDescent="0.3">
      <c r="A222" s="25"/>
      <c r="B222" s="26" t="s">
        <v>74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/>
      <c r="Q222" s="26"/>
      <c r="R222" s="26"/>
      <c r="S222" s="26">
        <v>0</v>
      </c>
      <c r="T222" s="26">
        <v>0</v>
      </c>
      <c r="U222" s="26"/>
      <c r="V222" s="55"/>
    </row>
    <row r="223" spans="1:22" ht="15.75" thickBot="1" x14ac:dyDescent="0.3">
      <c r="A223" s="21"/>
      <c r="B223" s="52" t="s">
        <v>60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56"/>
    </row>
    <row r="224" spans="1:22" ht="15.75" thickBot="1" x14ac:dyDescent="0.3">
      <c r="A224" s="93"/>
      <c r="B224" s="94" t="s">
        <v>74</v>
      </c>
      <c r="C224" s="94">
        <v>0</v>
      </c>
      <c r="D224" s="94">
        <v>0</v>
      </c>
      <c r="E224" s="94">
        <v>0</v>
      </c>
      <c r="F224" s="94">
        <v>0</v>
      </c>
      <c r="G224" s="94">
        <v>0</v>
      </c>
      <c r="H224" s="94">
        <v>0</v>
      </c>
      <c r="I224" s="94">
        <v>0</v>
      </c>
      <c r="J224" s="94">
        <v>0</v>
      </c>
      <c r="K224" s="94">
        <v>0</v>
      </c>
      <c r="L224" s="94">
        <v>0</v>
      </c>
      <c r="M224" s="94">
        <v>0</v>
      </c>
      <c r="N224" s="94">
        <v>0</v>
      </c>
      <c r="O224" s="94">
        <v>0</v>
      </c>
      <c r="P224" s="94"/>
      <c r="Q224" s="94"/>
      <c r="R224" s="94"/>
      <c r="S224" s="94">
        <v>0</v>
      </c>
      <c r="T224" s="94">
        <v>0</v>
      </c>
      <c r="U224" s="94"/>
      <c r="V224" s="100"/>
    </row>
    <row r="225" spans="1:22" ht="15.75" thickBot="1" x14ac:dyDescent="0.3">
      <c r="A225" s="126"/>
      <c r="B225" s="127" t="s">
        <v>77</v>
      </c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9"/>
    </row>
    <row r="226" spans="1:22" ht="15.75" thickBot="1" x14ac:dyDescent="0.3">
      <c r="A226" s="25"/>
      <c r="B226" s="26" t="s">
        <v>74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/>
      <c r="Q226" s="26"/>
      <c r="R226" s="26"/>
      <c r="S226" s="26">
        <v>0</v>
      </c>
      <c r="T226" s="26">
        <v>0</v>
      </c>
      <c r="U226" s="26"/>
      <c r="V226" s="55"/>
    </row>
    <row r="227" spans="1:22" ht="15.75" thickBot="1" x14ac:dyDescent="0.3">
      <c r="A227" s="126"/>
      <c r="B227" s="127" t="s">
        <v>90</v>
      </c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9"/>
    </row>
    <row r="228" spans="1:22" ht="15.75" thickBot="1" x14ac:dyDescent="0.3">
      <c r="A228" s="25"/>
      <c r="B228" s="26" t="s">
        <v>74</v>
      </c>
      <c r="C228" s="26">
        <v>0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/>
      <c r="Q228" s="26"/>
      <c r="R228" s="26"/>
      <c r="S228" s="26">
        <v>0</v>
      </c>
      <c r="T228" s="26">
        <v>0</v>
      </c>
      <c r="U228" s="26"/>
      <c r="V228" s="55"/>
    </row>
    <row r="229" spans="1:22" ht="15.75" thickBot="1" x14ac:dyDescent="0.3">
      <c r="A229" s="126"/>
      <c r="B229" s="127" t="s">
        <v>96</v>
      </c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9"/>
    </row>
    <row r="230" spans="1:22" ht="15.75" thickBot="1" x14ac:dyDescent="0.3">
      <c r="A230" s="25"/>
      <c r="B230" s="26" t="s">
        <v>74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/>
      <c r="Q230" s="26"/>
      <c r="R230" s="26"/>
      <c r="S230" s="26">
        <v>0</v>
      </c>
      <c r="T230" s="26">
        <v>0</v>
      </c>
      <c r="U230" s="26"/>
      <c r="V230" s="55"/>
    </row>
    <row r="231" spans="1:22" ht="15.75" thickBot="1" x14ac:dyDescent="0.3">
      <c r="A231" s="126"/>
      <c r="B231" s="127" t="s">
        <v>108</v>
      </c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9"/>
    </row>
    <row r="232" spans="1:22" ht="15.75" thickBot="1" x14ac:dyDescent="0.3">
      <c r="A232" s="25"/>
      <c r="B232" s="26" t="s">
        <v>74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/>
      <c r="Q232" s="26"/>
      <c r="R232" s="26"/>
      <c r="S232" s="26">
        <v>0</v>
      </c>
      <c r="T232" s="26">
        <v>0</v>
      </c>
      <c r="U232" s="26"/>
      <c r="V232" s="55"/>
    </row>
    <row r="233" spans="1:22" ht="15.75" thickBot="1" x14ac:dyDescent="0.3">
      <c r="A233" s="126"/>
      <c r="B233" s="127" t="s">
        <v>116</v>
      </c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9"/>
    </row>
    <row r="234" spans="1:22" ht="15.75" thickBot="1" x14ac:dyDescent="0.3">
      <c r="A234" s="25"/>
      <c r="B234" s="26" t="s">
        <v>74</v>
      </c>
      <c r="C234" s="26">
        <v>0</v>
      </c>
      <c r="D234" s="26"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/>
      <c r="Q234" s="26"/>
      <c r="R234" s="26"/>
      <c r="S234" s="26">
        <v>0</v>
      </c>
      <c r="T234" s="26">
        <v>0</v>
      </c>
      <c r="U234" s="26"/>
      <c r="V234" s="55"/>
    </row>
    <row r="235" spans="1:22" ht="15.75" thickBot="1" x14ac:dyDescent="0.3">
      <c r="A235" s="126"/>
      <c r="B235" s="127" t="s">
        <v>128</v>
      </c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9"/>
    </row>
    <row r="236" spans="1:22" ht="15.75" thickBot="1" x14ac:dyDescent="0.3">
      <c r="A236" s="25"/>
      <c r="B236" s="26" t="s">
        <v>74</v>
      </c>
      <c r="C236" s="26">
        <v>0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/>
      <c r="Q236" s="26"/>
      <c r="R236" s="26"/>
      <c r="S236" s="26">
        <v>0</v>
      </c>
      <c r="T236" s="26">
        <v>0</v>
      </c>
      <c r="U236" s="26"/>
      <c r="V236" s="55"/>
    </row>
    <row r="237" spans="1:22" ht="15.75" thickBot="1" x14ac:dyDescent="0.3">
      <c r="A237" s="126"/>
      <c r="B237" s="127" t="s">
        <v>132</v>
      </c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9"/>
    </row>
    <row r="238" spans="1:22" ht="15.75" thickBot="1" x14ac:dyDescent="0.3">
      <c r="A238" s="25"/>
      <c r="B238" s="26" t="s">
        <v>74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/>
      <c r="Q238" s="26"/>
      <c r="R238" s="26"/>
      <c r="S238" s="26">
        <v>0</v>
      </c>
      <c r="T238" s="26">
        <v>0</v>
      </c>
      <c r="U238" s="26"/>
      <c r="V238" s="55"/>
    </row>
    <row r="239" spans="1:22" ht="15.75" thickBot="1" x14ac:dyDescent="0.3">
      <c r="A239" s="126"/>
      <c r="B239" s="127" t="s">
        <v>139</v>
      </c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9"/>
    </row>
    <row r="240" spans="1:22" ht="15.75" thickBot="1" x14ac:dyDescent="0.3">
      <c r="A240" s="25"/>
      <c r="B240" s="26" t="s">
        <v>74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/>
      <c r="Q240" s="26"/>
      <c r="R240" s="26"/>
      <c r="S240" s="26">
        <v>0</v>
      </c>
      <c r="T240" s="26">
        <v>0</v>
      </c>
      <c r="U240" s="26"/>
      <c r="V240" s="55"/>
    </row>
    <row r="241" spans="1:22" ht="15.75" thickBot="1" x14ac:dyDescent="0.3">
      <c r="A241" s="126"/>
      <c r="B241" s="127" t="s">
        <v>142</v>
      </c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9"/>
    </row>
    <row r="242" spans="1:22" ht="15.75" thickBot="1" x14ac:dyDescent="0.3">
      <c r="A242" s="25"/>
      <c r="B242" s="26" t="s">
        <v>74</v>
      </c>
      <c r="C242" s="26">
        <v>0</v>
      </c>
      <c r="D242" s="26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/>
      <c r="Q242" s="26"/>
      <c r="R242" s="26"/>
      <c r="S242" s="26">
        <v>0</v>
      </c>
      <c r="T242" s="26">
        <v>0</v>
      </c>
      <c r="U242" s="26"/>
      <c r="V242" s="55"/>
    </row>
    <row r="243" spans="1:22" ht="15.75" thickBot="1" x14ac:dyDescent="0.3">
      <c r="A243" s="126"/>
      <c r="B243" s="127" t="s">
        <v>147</v>
      </c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9"/>
    </row>
    <row r="244" spans="1:22" ht="15.75" thickBot="1" x14ac:dyDescent="0.3">
      <c r="A244" s="25"/>
      <c r="B244" s="26" t="s">
        <v>74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/>
      <c r="Q244" s="26"/>
      <c r="R244" s="26"/>
      <c r="S244" s="26">
        <v>0</v>
      </c>
      <c r="T244" s="26">
        <v>0</v>
      </c>
      <c r="U244" s="26"/>
      <c r="V244" s="55"/>
    </row>
    <row r="245" spans="1:22" ht="3" customHeight="1" thickBot="1" x14ac:dyDescent="0.3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62"/>
    </row>
    <row r="247" spans="1:22" ht="18.75" x14ac:dyDescent="0.25">
      <c r="A247" s="150" t="s">
        <v>40</v>
      </c>
      <c r="B247" s="150"/>
      <c r="C247" s="150"/>
      <c r="D247" s="150"/>
      <c r="E247" s="150"/>
      <c r="F247" s="150"/>
      <c r="G247" s="150"/>
      <c r="H247" s="150"/>
      <c r="I247" s="150"/>
    </row>
    <row r="248" spans="1:22" ht="15.75" thickBot="1" x14ac:dyDescent="0.3"/>
    <row r="249" spans="1:22" ht="15" customHeight="1" x14ac:dyDescent="0.25">
      <c r="A249" s="161" t="s">
        <v>0</v>
      </c>
      <c r="B249" s="164" t="s">
        <v>1</v>
      </c>
      <c r="C249" s="140" t="s">
        <v>24</v>
      </c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2"/>
      <c r="P249" s="143" t="s">
        <v>15</v>
      </c>
      <c r="Q249" s="137" t="s">
        <v>33</v>
      </c>
      <c r="R249" s="137" t="s">
        <v>16</v>
      </c>
      <c r="S249" s="137" t="s">
        <v>17</v>
      </c>
      <c r="T249" s="137" t="s">
        <v>34</v>
      </c>
      <c r="U249" s="143" t="s">
        <v>18</v>
      </c>
      <c r="V249" s="151" t="s">
        <v>32</v>
      </c>
    </row>
    <row r="250" spans="1:22" x14ac:dyDescent="0.25">
      <c r="A250" s="162"/>
      <c r="B250" s="165"/>
      <c r="C250" s="154" t="s">
        <v>25</v>
      </c>
      <c r="D250" s="155"/>
      <c r="E250" s="155"/>
      <c r="F250" s="155"/>
      <c r="G250" s="155"/>
      <c r="H250" s="155"/>
      <c r="I250" s="155"/>
      <c r="J250" s="155"/>
      <c r="K250" s="155"/>
      <c r="L250" s="155"/>
      <c r="M250" s="156"/>
      <c r="N250" s="157" t="s">
        <v>31</v>
      </c>
      <c r="O250" s="158"/>
      <c r="P250" s="144"/>
      <c r="Q250" s="138"/>
      <c r="R250" s="138"/>
      <c r="S250" s="138"/>
      <c r="T250" s="138"/>
      <c r="U250" s="144"/>
      <c r="V250" s="152"/>
    </row>
    <row r="251" spans="1:22" x14ac:dyDescent="0.25">
      <c r="A251" s="162"/>
      <c r="B251" s="165"/>
      <c r="C251" s="146" t="s">
        <v>26</v>
      </c>
      <c r="D251" s="147"/>
      <c r="E251" s="147"/>
      <c r="F251" s="147"/>
      <c r="G251" s="147"/>
      <c r="H251" s="147"/>
      <c r="I251" s="147"/>
      <c r="J251" s="147"/>
      <c r="K251" s="147"/>
      <c r="L251" s="148"/>
      <c r="M251" s="149" t="s">
        <v>12</v>
      </c>
      <c r="N251" s="159"/>
      <c r="O251" s="160"/>
      <c r="P251" s="144"/>
      <c r="Q251" s="138"/>
      <c r="R251" s="138"/>
      <c r="S251" s="138"/>
      <c r="T251" s="138"/>
      <c r="U251" s="144"/>
      <c r="V251" s="152"/>
    </row>
    <row r="252" spans="1:22" x14ac:dyDescent="0.25">
      <c r="A252" s="162"/>
      <c r="B252" s="165"/>
      <c r="C252" s="146" t="s">
        <v>27</v>
      </c>
      <c r="D252" s="147"/>
      <c r="E252" s="148"/>
      <c r="F252" s="146" t="s">
        <v>28</v>
      </c>
      <c r="G252" s="147"/>
      <c r="H252" s="148"/>
      <c r="I252" s="146" t="s">
        <v>29</v>
      </c>
      <c r="J252" s="148"/>
      <c r="K252" s="146" t="s">
        <v>30</v>
      </c>
      <c r="L252" s="148"/>
      <c r="M252" s="144"/>
      <c r="N252" s="149" t="s">
        <v>13</v>
      </c>
      <c r="O252" s="149" t="s">
        <v>14</v>
      </c>
      <c r="P252" s="144"/>
      <c r="Q252" s="138"/>
      <c r="R252" s="138"/>
      <c r="S252" s="138"/>
      <c r="T252" s="138"/>
      <c r="U252" s="144"/>
      <c r="V252" s="152"/>
    </row>
    <row r="253" spans="1:22" ht="105" thickBot="1" x14ac:dyDescent="0.3">
      <c r="A253" s="163"/>
      <c r="B253" s="166"/>
      <c r="C253" s="7" t="s">
        <v>2</v>
      </c>
      <c r="D253" s="7" t="s">
        <v>3</v>
      </c>
      <c r="E253" s="7" t="s">
        <v>4</v>
      </c>
      <c r="F253" s="7" t="s">
        <v>5</v>
      </c>
      <c r="G253" s="7" t="s">
        <v>6</v>
      </c>
      <c r="H253" s="7" t="s">
        <v>7</v>
      </c>
      <c r="I253" s="7" t="s">
        <v>8</v>
      </c>
      <c r="J253" s="7" t="s">
        <v>9</v>
      </c>
      <c r="K253" s="7" t="s">
        <v>10</v>
      </c>
      <c r="L253" s="7" t="s">
        <v>11</v>
      </c>
      <c r="M253" s="145"/>
      <c r="N253" s="145"/>
      <c r="O253" s="145"/>
      <c r="P253" s="145"/>
      <c r="Q253" s="139"/>
      <c r="R253" s="139"/>
      <c r="S253" s="139"/>
      <c r="T253" s="139"/>
      <c r="U253" s="145"/>
      <c r="V253" s="153"/>
    </row>
    <row r="254" spans="1:22" ht="15.75" thickBot="1" x14ac:dyDescent="0.3">
      <c r="A254" s="4">
        <v>1</v>
      </c>
      <c r="B254" s="5">
        <v>2</v>
      </c>
      <c r="C254" s="5">
        <v>3</v>
      </c>
      <c r="D254" s="5">
        <v>4</v>
      </c>
      <c r="E254" s="5">
        <v>5</v>
      </c>
      <c r="F254" s="5">
        <v>6</v>
      </c>
      <c r="G254" s="5">
        <v>7</v>
      </c>
      <c r="H254" s="5">
        <v>8</v>
      </c>
      <c r="I254" s="5">
        <v>9</v>
      </c>
      <c r="J254" s="5">
        <v>10</v>
      </c>
      <c r="K254" s="5">
        <v>11</v>
      </c>
      <c r="L254" s="5">
        <v>12</v>
      </c>
      <c r="M254" s="5">
        <v>13</v>
      </c>
      <c r="N254" s="5">
        <v>14</v>
      </c>
      <c r="O254" s="5">
        <v>15</v>
      </c>
      <c r="P254" s="5">
        <v>16</v>
      </c>
      <c r="Q254" s="5">
        <v>17</v>
      </c>
      <c r="R254" s="5">
        <v>18</v>
      </c>
      <c r="S254" s="5">
        <v>19</v>
      </c>
      <c r="T254" s="5">
        <v>20</v>
      </c>
      <c r="U254" s="5">
        <v>21</v>
      </c>
      <c r="V254" s="6">
        <v>22</v>
      </c>
    </row>
    <row r="255" spans="1:22" ht="15.75" thickBot="1" x14ac:dyDescent="0.3">
      <c r="A255" s="23"/>
      <c r="B255" s="28" t="s">
        <v>48</v>
      </c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69"/>
    </row>
    <row r="256" spans="1:22" ht="15.75" thickBot="1" x14ac:dyDescent="0.3">
      <c r="A256" s="25"/>
      <c r="B256" s="26" t="s">
        <v>74</v>
      </c>
      <c r="C256" s="26">
        <v>0</v>
      </c>
      <c r="D256" s="26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/>
      <c r="Q256" s="26"/>
      <c r="R256" s="26"/>
      <c r="S256" s="26">
        <v>0</v>
      </c>
      <c r="T256" s="26">
        <v>0</v>
      </c>
      <c r="U256" s="26"/>
      <c r="V256" s="55"/>
    </row>
    <row r="257" spans="1:22" ht="15.75" thickBot="1" x14ac:dyDescent="0.3">
      <c r="A257" s="21"/>
      <c r="B257" s="52" t="s">
        <v>60</v>
      </c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56"/>
    </row>
    <row r="258" spans="1:22" ht="15.75" thickBot="1" x14ac:dyDescent="0.3">
      <c r="A258" s="93"/>
      <c r="B258" s="94" t="s">
        <v>74</v>
      </c>
      <c r="C258" s="94">
        <v>0</v>
      </c>
      <c r="D258" s="94">
        <v>0</v>
      </c>
      <c r="E258" s="94">
        <v>0</v>
      </c>
      <c r="F258" s="94">
        <v>0</v>
      </c>
      <c r="G258" s="94">
        <v>0</v>
      </c>
      <c r="H258" s="94">
        <v>0</v>
      </c>
      <c r="I258" s="94">
        <v>0</v>
      </c>
      <c r="J258" s="94">
        <v>0</v>
      </c>
      <c r="K258" s="94">
        <v>0</v>
      </c>
      <c r="L258" s="94">
        <v>0</v>
      </c>
      <c r="M258" s="94">
        <v>0</v>
      </c>
      <c r="N258" s="94">
        <v>0</v>
      </c>
      <c r="O258" s="94">
        <v>0</v>
      </c>
      <c r="P258" s="94"/>
      <c r="Q258" s="94"/>
      <c r="R258" s="94"/>
      <c r="S258" s="94">
        <v>0</v>
      </c>
      <c r="T258" s="94">
        <v>0</v>
      </c>
      <c r="U258" s="94"/>
      <c r="V258" s="100"/>
    </row>
    <row r="259" spans="1:22" ht="15.75" thickBot="1" x14ac:dyDescent="0.3">
      <c r="A259" s="126"/>
      <c r="B259" s="127" t="s">
        <v>77</v>
      </c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9"/>
    </row>
    <row r="260" spans="1:22" ht="15.75" thickBot="1" x14ac:dyDescent="0.3">
      <c r="A260" s="25"/>
      <c r="B260" s="26" t="s">
        <v>74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/>
      <c r="Q260" s="26"/>
      <c r="R260" s="26"/>
      <c r="S260" s="26">
        <v>0</v>
      </c>
      <c r="T260" s="26">
        <v>0</v>
      </c>
      <c r="U260" s="26"/>
      <c r="V260" s="55"/>
    </row>
    <row r="261" spans="1:22" ht="15.75" thickBot="1" x14ac:dyDescent="0.3">
      <c r="A261" s="126"/>
      <c r="B261" s="127" t="s">
        <v>90</v>
      </c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9"/>
    </row>
    <row r="262" spans="1:22" ht="15.75" thickBot="1" x14ac:dyDescent="0.3">
      <c r="A262" s="25"/>
      <c r="B262" s="26" t="s">
        <v>74</v>
      </c>
      <c r="C262" s="26">
        <v>0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/>
      <c r="Q262" s="26"/>
      <c r="R262" s="26"/>
      <c r="S262" s="26">
        <v>0</v>
      </c>
      <c r="T262" s="26">
        <v>0</v>
      </c>
      <c r="U262" s="26"/>
      <c r="V262" s="55"/>
    </row>
    <row r="263" spans="1:22" ht="15.75" thickBot="1" x14ac:dyDescent="0.3">
      <c r="A263" s="126"/>
      <c r="B263" s="127" t="s">
        <v>96</v>
      </c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9"/>
    </row>
    <row r="264" spans="1:22" ht="15.75" thickBot="1" x14ac:dyDescent="0.3">
      <c r="A264" s="25"/>
      <c r="B264" s="26" t="s">
        <v>74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/>
      <c r="Q264" s="26"/>
      <c r="R264" s="26"/>
      <c r="S264" s="26">
        <v>0</v>
      </c>
      <c r="T264" s="26">
        <v>0</v>
      </c>
      <c r="U264" s="26"/>
      <c r="V264" s="55"/>
    </row>
    <row r="265" spans="1:22" ht="15.75" thickBot="1" x14ac:dyDescent="0.3">
      <c r="A265" s="126"/>
      <c r="B265" s="127" t="s">
        <v>108</v>
      </c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9"/>
    </row>
    <row r="266" spans="1:22" ht="15.75" thickBot="1" x14ac:dyDescent="0.3">
      <c r="A266" s="25"/>
      <c r="B266" s="26" t="s">
        <v>74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/>
      <c r="Q266" s="26"/>
      <c r="R266" s="26"/>
      <c r="S266" s="26">
        <v>0</v>
      </c>
      <c r="T266" s="26">
        <v>0</v>
      </c>
      <c r="U266" s="26"/>
      <c r="V266" s="55"/>
    </row>
    <row r="267" spans="1:22" ht="15.75" thickBot="1" x14ac:dyDescent="0.3">
      <c r="A267" s="126"/>
      <c r="B267" s="127" t="s">
        <v>116</v>
      </c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9"/>
    </row>
    <row r="268" spans="1:22" ht="15.75" thickBot="1" x14ac:dyDescent="0.3">
      <c r="A268" s="25"/>
      <c r="B268" s="26" t="s">
        <v>74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/>
      <c r="Q268" s="26"/>
      <c r="R268" s="26"/>
      <c r="S268" s="26">
        <v>0</v>
      </c>
      <c r="T268" s="26">
        <v>0</v>
      </c>
      <c r="U268" s="26"/>
      <c r="V268" s="55"/>
    </row>
    <row r="269" spans="1:22" ht="15.75" thickBot="1" x14ac:dyDescent="0.3">
      <c r="A269" s="126"/>
      <c r="B269" s="127" t="s">
        <v>128</v>
      </c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9"/>
    </row>
    <row r="270" spans="1:22" ht="15.75" thickBot="1" x14ac:dyDescent="0.3">
      <c r="A270" s="25"/>
      <c r="B270" s="26" t="s">
        <v>74</v>
      </c>
      <c r="C270" s="26"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/>
      <c r="Q270" s="26"/>
      <c r="R270" s="26"/>
      <c r="S270" s="26">
        <v>0</v>
      </c>
      <c r="T270" s="26">
        <v>0</v>
      </c>
      <c r="U270" s="26"/>
      <c r="V270" s="55"/>
    </row>
    <row r="271" spans="1:22" ht="15.75" thickBot="1" x14ac:dyDescent="0.3">
      <c r="A271" s="126"/>
      <c r="B271" s="127" t="s">
        <v>132</v>
      </c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9"/>
    </row>
    <row r="272" spans="1:22" ht="15.75" thickBot="1" x14ac:dyDescent="0.3">
      <c r="A272" s="25"/>
      <c r="B272" s="26" t="s">
        <v>74</v>
      </c>
      <c r="C272" s="26">
        <v>0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/>
      <c r="Q272" s="26"/>
      <c r="R272" s="26"/>
      <c r="S272" s="26">
        <v>0</v>
      </c>
      <c r="T272" s="26">
        <v>0</v>
      </c>
      <c r="U272" s="26"/>
      <c r="V272" s="55"/>
    </row>
    <row r="273" spans="1:22" ht="15.75" thickBot="1" x14ac:dyDescent="0.3">
      <c r="A273" s="126"/>
      <c r="B273" s="127" t="s">
        <v>139</v>
      </c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9"/>
    </row>
    <row r="274" spans="1:22" ht="15.75" thickBot="1" x14ac:dyDescent="0.3">
      <c r="A274" s="25"/>
      <c r="B274" s="26" t="s">
        <v>74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/>
      <c r="Q274" s="26"/>
      <c r="R274" s="26"/>
      <c r="S274" s="26">
        <v>0</v>
      </c>
      <c r="T274" s="26">
        <v>0</v>
      </c>
      <c r="U274" s="26"/>
      <c r="V274" s="55"/>
    </row>
    <row r="275" spans="1:22" ht="15.75" thickBot="1" x14ac:dyDescent="0.3">
      <c r="A275" s="126"/>
      <c r="B275" s="127" t="s">
        <v>142</v>
      </c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9"/>
    </row>
    <row r="276" spans="1:22" ht="15.75" thickBot="1" x14ac:dyDescent="0.3">
      <c r="A276" s="25"/>
      <c r="B276" s="26" t="s">
        <v>74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/>
      <c r="Q276" s="26"/>
      <c r="R276" s="26"/>
      <c r="S276" s="26">
        <v>0</v>
      </c>
      <c r="T276" s="26">
        <v>0</v>
      </c>
      <c r="U276" s="26"/>
      <c r="V276" s="55"/>
    </row>
    <row r="277" spans="1:22" ht="15.75" thickBot="1" x14ac:dyDescent="0.3">
      <c r="A277" s="126"/>
      <c r="B277" s="127" t="s">
        <v>147</v>
      </c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9"/>
    </row>
    <row r="278" spans="1:22" ht="15.75" thickBot="1" x14ac:dyDescent="0.3">
      <c r="A278" s="25"/>
      <c r="B278" s="26" t="s">
        <v>74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/>
      <c r="Q278" s="26"/>
      <c r="R278" s="26"/>
      <c r="S278" s="26">
        <v>0</v>
      </c>
      <c r="T278" s="26">
        <v>0</v>
      </c>
      <c r="U278" s="26"/>
      <c r="V278" s="55"/>
    </row>
    <row r="279" spans="1:22" ht="3" customHeight="1" thickBot="1" x14ac:dyDescent="0.3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62"/>
    </row>
    <row r="281" spans="1:22" ht="18.75" x14ac:dyDescent="0.25">
      <c r="A281" s="150" t="s">
        <v>41</v>
      </c>
      <c r="B281" s="150"/>
      <c r="C281" s="150"/>
      <c r="D281" s="150"/>
      <c r="E281" s="150"/>
      <c r="F281" s="150"/>
      <c r="G281" s="150"/>
      <c r="H281" s="150"/>
      <c r="I281" s="150"/>
    </row>
    <row r="282" spans="1:22" ht="15.75" thickBot="1" x14ac:dyDescent="0.3"/>
    <row r="283" spans="1:22" ht="15" customHeight="1" x14ac:dyDescent="0.25">
      <c r="A283" s="161" t="s">
        <v>0</v>
      </c>
      <c r="B283" s="164" t="s">
        <v>1</v>
      </c>
      <c r="C283" s="140" t="s">
        <v>24</v>
      </c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2"/>
      <c r="P283" s="143" t="s">
        <v>15</v>
      </c>
      <c r="Q283" s="137" t="s">
        <v>33</v>
      </c>
      <c r="R283" s="137" t="s">
        <v>16</v>
      </c>
      <c r="S283" s="137" t="s">
        <v>17</v>
      </c>
      <c r="T283" s="137" t="s">
        <v>34</v>
      </c>
      <c r="U283" s="143" t="s">
        <v>18</v>
      </c>
      <c r="V283" s="151" t="s">
        <v>32</v>
      </c>
    </row>
    <row r="284" spans="1:22" x14ac:dyDescent="0.25">
      <c r="A284" s="162"/>
      <c r="B284" s="165"/>
      <c r="C284" s="154" t="s">
        <v>25</v>
      </c>
      <c r="D284" s="155"/>
      <c r="E284" s="155"/>
      <c r="F284" s="155"/>
      <c r="G284" s="155"/>
      <c r="H284" s="155"/>
      <c r="I284" s="155"/>
      <c r="J284" s="155"/>
      <c r="K284" s="155"/>
      <c r="L284" s="155"/>
      <c r="M284" s="156"/>
      <c r="N284" s="157" t="s">
        <v>31</v>
      </c>
      <c r="O284" s="158"/>
      <c r="P284" s="144"/>
      <c r="Q284" s="138"/>
      <c r="R284" s="138"/>
      <c r="S284" s="138"/>
      <c r="T284" s="138"/>
      <c r="U284" s="144"/>
      <c r="V284" s="152"/>
    </row>
    <row r="285" spans="1:22" x14ac:dyDescent="0.25">
      <c r="A285" s="162"/>
      <c r="B285" s="165"/>
      <c r="C285" s="146" t="s">
        <v>26</v>
      </c>
      <c r="D285" s="147"/>
      <c r="E285" s="147"/>
      <c r="F285" s="147"/>
      <c r="G285" s="147"/>
      <c r="H285" s="147"/>
      <c r="I285" s="147"/>
      <c r="J285" s="147"/>
      <c r="K285" s="147"/>
      <c r="L285" s="148"/>
      <c r="M285" s="149" t="s">
        <v>12</v>
      </c>
      <c r="N285" s="159"/>
      <c r="O285" s="160"/>
      <c r="P285" s="144"/>
      <c r="Q285" s="138"/>
      <c r="R285" s="138"/>
      <c r="S285" s="138"/>
      <c r="T285" s="138"/>
      <c r="U285" s="144"/>
      <c r="V285" s="152"/>
    </row>
    <row r="286" spans="1:22" x14ac:dyDescent="0.25">
      <c r="A286" s="162"/>
      <c r="B286" s="165"/>
      <c r="C286" s="146" t="s">
        <v>27</v>
      </c>
      <c r="D286" s="147"/>
      <c r="E286" s="148"/>
      <c r="F286" s="146" t="s">
        <v>28</v>
      </c>
      <c r="G286" s="147"/>
      <c r="H286" s="148"/>
      <c r="I286" s="146" t="s">
        <v>29</v>
      </c>
      <c r="J286" s="148"/>
      <c r="K286" s="146" t="s">
        <v>30</v>
      </c>
      <c r="L286" s="148"/>
      <c r="M286" s="144"/>
      <c r="N286" s="149" t="s">
        <v>13</v>
      </c>
      <c r="O286" s="149" t="s">
        <v>14</v>
      </c>
      <c r="P286" s="144"/>
      <c r="Q286" s="138"/>
      <c r="R286" s="138"/>
      <c r="S286" s="138"/>
      <c r="T286" s="138"/>
      <c r="U286" s="144"/>
      <c r="V286" s="152"/>
    </row>
    <row r="287" spans="1:22" ht="105" thickBot="1" x14ac:dyDescent="0.3">
      <c r="A287" s="162"/>
      <c r="B287" s="165"/>
      <c r="C287" s="20" t="s">
        <v>2</v>
      </c>
      <c r="D287" s="20" t="s">
        <v>3</v>
      </c>
      <c r="E287" s="20" t="s">
        <v>4</v>
      </c>
      <c r="F287" s="20" t="s">
        <v>5</v>
      </c>
      <c r="G287" s="20" t="s">
        <v>6</v>
      </c>
      <c r="H287" s="20" t="s">
        <v>7</v>
      </c>
      <c r="I287" s="20" t="s">
        <v>8</v>
      </c>
      <c r="J287" s="20" t="s">
        <v>9</v>
      </c>
      <c r="K287" s="20" t="s">
        <v>10</v>
      </c>
      <c r="L287" s="20" t="s">
        <v>11</v>
      </c>
      <c r="M287" s="144"/>
      <c r="N287" s="144"/>
      <c r="O287" s="144"/>
      <c r="P287" s="144"/>
      <c r="Q287" s="138"/>
      <c r="R287" s="138"/>
      <c r="S287" s="138"/>
      <c r="T287" s="138"/>
      <c r="U287" s="144"/>
      <c r="V287" s="152"/>
    </row>
    <row r="288" spans="1:22" s="70" customFormat="1" ht="15.75" thickBot="1" x14ac:dyDescent="0.3">
      <c r="A288" s="4">
        <v>1</v>
      </c>
      <c r="B288" s="5">
        <v>2</v>
      </c>
      <c r="C288" s="5">
        <v>3</v>
      </c>
      <c r="D288" s="5">
        <v>4</v>
      </c>
      <c r="E288" s="5">
        <v>5</v>
      </c>
      <c r="F288" s="5">
        <v>6</v>
      </c>
      <c r="G288" s="5">
        <v>7</v>
      </c>
      <c r="H288" s="5">
        <v>8</v>
      </c>
      <c r="I288" s="5">
        <v>9</v>
      </c>
      <c r="J288" s="5">
        <v>10</v>
      </c>
      <c r="K288" s="5">
        <v>11</v>
      </c>
      <c r="L288" s="5">
        <v>12</v>
      </c>
      <c r="M288" s="5">
        <v>13</v>
      </c>
      <c r="N288" s="5">
        <v>14</v>
      </c>
      <c r="O288" s="5">
        <v>15</v>
      </c>
      <c r="P288" s="5">
        <v>16</v>
      </c>
      <c r="Q288" s="5">
        <v>17</v>
      </c>
      <c r="R288" s="5">
        <v>18</v>
      </c>
      <c r="S288" s="5">
        <v>19</v>
      </c>
      <c r="T288" s="5">
        <v>20</v>
      </c>
      <c r="U288" s="5">
        <v>21</v>
      </c>
      <c r="V288" s="6">
        <v>22</v>
      </c>
    </row>
    <row r="289" spans="1:22" s="70" customFormat="1" ht="15.75" thickBot="1" x14ac:dyDescent="0.3">
      <c r="A289" s="21"/>
      <c r="B289" s="52" t="s">
        <v>48</v>
      </c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56"/>
    </row>
    <row r="290" spans="1:22" s="70" customFormat="1" ht="15.75" thickBot="1" x14ac:dyDescent="0.3">
      <c r="A290" s="25"/>
      <c r="B290" s="26" t="s">
        <v>74</v>
      </c>
      <c r="C290" s="26"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/>
      <c r="Q290" s="26"/>
      <c r="R290" s="26"/>
      <c r="S290" s="26">
        <v>0</v>
      </c>
      <c r="T290" s="26">
        <v>0</v>
      </c>
      <c r="U290" s="26"/>
      <c r="V290" s="55"/>
    </row>
    <row r="291" spans="1:22" s="70" customFormat="1" ht="15.75" thickBot="1" x14ac:dyDescent="0.3">
      <c r="A291" s="21"/>
      <c r="B291" s="52" t="s">
        <v>60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6"/>
    </row>
    <row r="292" spans="1:22" s="70" customFormat="1" ht="15.75" thickBot="1" x14ac:dyDescent="0.3">
      <c r="A292" s="93"/>
      <c r="B292" s="94" t="s">
        <v>74</v>
      </c>
      <c r="C292" s="94">
        <v>0</v>
      </c>
      <c r="D292" s="94">
        <v>0</v>
      </c>
      <c r="E292" s="94">
        <v>0</v>
      </c>
      <c r="F292" s="94">
        <v>0</v>
      </c>
      <c r="G292" s="94">
        <v>0</v>
      </c>
      <c r="H292" s="94">
        <v>0</v>
      </c>
      <c r="I292" s="94">
        <v>0</v>
      </c>
      <c r="J292" s="94">
        <v>0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/>
      <c r="Q292" s="94"/>
      <c r="R292" s="94"/>
      <c r="S292" s="94">
        <v>0</v>
      </c>
      <c r="T292" s="94">
        <v>0</v>
      </c>
      <c r="U292" s="94"/>
      <c r="V292" s="100"/>
    </row>
    <row r="293" spans="1:22" s="70" customFormat="1" ht="15.75" thickBot="1" x14ac:dyDescent="0.3">
      <c r="A293" s="126"/>
      <c r="B293" s="127" t="s">
        <v>77</v>
      </c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9"/>
    </row>
    <row r="294" spans="1:22" s="70" customFormat="1" ht="15.75" thickBot="1" x14ac:dyDescent="0.3">
      <c r="A294" s="25"/>
      <c r="B294" s="26" t="s">
        <v>74</v>
      </c>
      <c r="C294" s="26">
        <v>0</v>
      </c>
      <c r="D294" s="26">
        <v>0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/>
      <c r="Q294" s="26"/>
      <c r="R294" s="26"/>
      <c r="S294" s="26">
        <v>0</v>
      </c>
      <c r="T294" s="26">
        <v>0</v>
      </c>
      <c r="U294" s="26"/>
      <c r="V294" s="55"/>
    </row>
    <row r="295" spans="1:22" s="70" customFormat="1" x14ac:dyDescent="0.25">
      <c r="A295" s="95"/>
      <c r="B295" s="99" t="s">
        <v>90</v>
      </c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101"/>
    </row>
    <row r="296" spans="1:22" s="70" customFormat="1" ht="55.5" customHeight="1" thickBot="1" x14ac:dyDescent="0.3">
      <c r="A296" s="107">
        <v>1</v>
      </c>
      <c r="B296" s="130">
        <v>43572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1</v>
      </c>
      <c r="L296" s="47">
        <v>0</v>
      </c>
      <c r="M296" s="47">
        <v>0</v>
      </c>
      <c r="N296" s="47">
        <v>0</v>
      </c>
      <c r="O296" s="47">
        <v>0</v>
      </c>
      <c r="P296" s="48" t="s">
        <v>92</v>
      </c>
      <c r="Q296" s="49" t="s">
        <v>54</v>
      </c>
      <c r="R296" s="48" t="s">
        <v>67</v>
      </c>
      <c r="S296" s="108">
        <v>1</v>
      </c>
      <c r="T296" s="109">
        <v>560</v>
      </c>
      <c r="U296" s="48" t="s">
        <v>93</v>
      </c>
      <c r="V296" s="131">
        <v>31907638980</v>
      </c>
    </row>
    <row r="297" spans="1:22" s="70" customFormat="1" ht="15.75" thickBot="1" x14ac:dyDescent="0.3">
      <c r="A297" s="25"/>
      <c r="B297" s="26" t="s">
        <v>74</v>
      </c>
      <c r="C297" s="26">
        <f>SUM(C296)</f>
        <v>0</v>
      </c>
      <c r="D297" s="26">
        <f t="shared" ref="D297:T297" si="49">SUM(D296)</f>
        <v>0</v>
      </c>
      <c r="E297" s="26">
        <f t="shared" si="49"/>
        <v>0</v>
      </c>
      <c r="F297" s="26">
        <f t="shared" si="49"/>
        <v>0</v>
      </c>
      <c r="G297" s="26">
        <f t="shared" si="49"/>
        <v>0</v>
      </c>
      <c r="H297" s="26">
        <f t="shared" si="49"/>
        <v>0</v>
      </c>
      <c r="I297" s="26">
        <f t="shared" si="49"/>
        <v>0</v>
      </c>
      <c r="J297" s="26">
        <f t="shared" si="49"/>
        <v>0</v>
      </c>
      <c r="K297" s="26">
        <f t="shared" si="49"/>
        <v>1</v>
      </c>
      <c r="L297" s="26">
        <f t="shared" si="49"/>
        <v>0</v>
      </c>
      <c r="M297" s="26">
        <f t="shared" si="49"/>
        <v>0</v>
      </c>
      <c r="N297" s="26">
        <f t="shared" si="49"/>
        <v>0</v>
      </c>
      <c r="O297" s="26">
        <f t="shared" si="49"/>
        <v>0</v>
      </c>
      <c r="P297" s="26"/>
      <c r="Q297" s="26"/>
      <c r="R297" s="26"/>
      <c r="S297" s="26">
        <f t="shared" si="49"/>
        <v>1</v>
      </c>
      <c r="T297" s="38">
        <f t="shared" si="49"/>
        <v>560</v>
      </c>
      <c r="U297" s="26"/>
      <c r="V297" s="55"/>
    </row>
    <row r="298" spans="1:22" s="70" customFormat="1" ht="15.75" thickBot="1" x14ac:dyDescent="0.3">
      <c r="A298" s="126"/>
      <c r="B298" s="127" t="s">
        <v>96</v>
      </c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28"/>
      <c r="U298" s="128"/>
      <c r="V298" s="129"/>
    </row>
    <row r="299" spans="1:22" s="70" customFormat="1" ht="15.75" thickBot="1" x14ac:dyDescent="0.3">
      <c r="A299" s="25"/>
      <c r="B299" s="26" t="s">
        <v>74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/>
      <c r="Q299" s="26"/>
      <c r="R299" s="26"/>
      <c r="S299" s="26">
        <v>0</v>
      </c>
      <c r="T299" s="26">
        <v>0</v>
      </c>
      <c r="U299" s="26"/>
      <c r="V299" s="55"/>
    </row>
    <row r="300" spans="1:22" s="70" customFormat="1" ht="15.75" thickBot="1" x14ac:dyDescent="0.3">
      <c r="A300" s="126"/>
      <c r="B300" s="127" t="s">
        <v>108</v>
      </c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9"/>
    </row>
    <row r="301" spans="1:22" s="70" customFormat="1" ht="15.75" thickBot="1" x14ac:dyDescent="0.3">
      <c r="A301" s="25"/>
      <c r="B301" s="26" t="s">
        <v>74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/>
      <c r="Q301" s="26"/>
      <c r="R301" s="26"/>
      <c r="S301" s="26">
        <v>0</v>
      </c>
      <c r="T301" s="26">
        <v>0</v>
      </c>
      <c r="U301" s="26"/>
      <c r="V301" s="55"/>
    </row>
    <row r="302" spans="1:22" s="70" customFormat="1" ht="15.75" thickBot="1" x14ac:dyDescent="0.3">
      <c r="A302" s="126"/>
      <c r="B302" s="127" t="s">
        <v>116</v>
      </c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9"/>
    </row>
    <row r="303" spans="1:22" s="70" customFormat="1" ht="15.75" thickBot="1" x14ac:dyDescent="0.3">
      <c r="A303" s="25"/>
      <c r="B303" s="26" t="s">
        <v>74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/>
      <c r="Q303" s="26"/>
      <c r="R303" s="26"/>
      <c r="S303" s="26">
        <v>0</v>
      </c>
      <c r="T303" s="26">
        <v>0</v>
      </c>
      <c r="U303" s="26"/>
      <c r="V303" s="55"/>
    </row>
    <row r="304" spans="1:22" s="70" customFormat="1" ht="15.75" thickBot="1" x14ac:dyDescent="0.3">
      <c r="A304" s="126"/>
      <c r="B304" s="127" t="s">
        <v>128</v>
      </c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9"/>
    </row>
    <row r="305" spans="1:22" s="70" customFormat="1" ht="15.75" thickBot="1" x14ac:dyDescent="0.3">
      <c r="A305" s="25"/>
      <c r="B305" s="26" t="s">
        <v>74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/>
      <c r="Q305" s="26"/>
      <c r="R305" s="26"/>
      <c r="S305" s="26">
        <v>0</v>
      </c>
      <c r="T305" s="26">
        <v>0</v>
      </c>
      <c r="U305" s="26"/>
      <c r="V305" s="55"/>
    </row>
    <row r="306" spans="1:22" s="70" customFormat="1" ht="15.75" thickBot="1" x14ac:dyDescent="0.3">
      <c r="A306" s="126"/>
      <c r="B306" s="127" t="s">
        <v>132</v>
      </c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9"/>
    </row>
    <row r="307" spans="1:22" s="70" customFormat="1" ht="15.75" thickBot="1" x14ac:dyDescent="0.3">
      <c r="A307" s="25"/>
      <c r="B307" s="26" t="s">
        <v>74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/>
      <c r="Q307" s="26"/>
      <c r="R307" s="26"/>
      <c r="S307" s="26">
        <v>0</v>
      </c>
      <c r="T307" s="26">
        <v>0</v>
      </c>
      <c r="U307" s="26"/>
      <c r="V307" s="55"/>
    </row>
    <row r="308" spans="1:22" s="70" customFormat="1" ht="15.75" thickBot="1" x14ac:dyDescent="0.3">
      <c r="A308" s="126"/>
      <c r="B308" s="127" t="s">
        <v>139</v>
      </c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9"/>
    </row>
    <row r="309" spans="1:22" s="70" customFormat="1" ht="15.75" thickBot="1" x14ac:dyDescent="0.3">
      <c r="A309" s="25"/>
      <c r="B309" s="26" t="s">
        <v>74</v>
      </c>
      <c r="C309" s="26">
        <v>0</v>
      </c>
      <c r="D309" s="26">
        <v>0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/>
      <c r="Q309" s="26"/>
      <c r="R309" s="26"/>
      <c r="S309" s="26">
        <v>0</v>
      </c>
      <c r="T309" s="26">
        <v>0</v>
      </c>
      <c r="U309" s="26"/>
      <c r="V309" s="55"/>
    </row>
    <row r="310" spans="1:22" s="70" customFormat="1" ht="15.75" thickBot="1" x14ac:dyDescent="0.3">
      <c r="A310" s="126"/>
      <c r="B310" s="127" t="s">
        <v>142</v>
      </c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8"/>
      <c r="U310" s="128"/>
      <c r="V310" s="129"/>
    </row>
    <row r="311" spans="1:22" s="70" customFormat="1" ht="15.75" thickBot="1" x14ac:dyDescent="0.3">
      <c r="A311" s="25"/>
      <c r="B311" s="26" t="s">
        <v>74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/>
      <c r="Q311" s="26"/>
      <c r="R311" s="26"/>
      <c r="S311" s="26">
        <v>0</v>
      </c>
      <c r="T311" s="26">
        <v>0</v>
      </c>
      <c r="U311" s="26"/>
      <c r="V311" s="55"/>
    </row>
    <row r="312" spans="1:22" s="70" customFormat="1" ht="15.75" thickBot="1" x14ac:dyDescent="0.3">
      <c r="A312" s="126"/>
      <c r="B312" s="127" t="s">
        <v>147</v>
      </c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9"/>
    </row>
    <row r="313" spans="1:22" s="70" customFormat="1" ht="15.75" thickBot="1" x14ac:dyDescent="0.3">
      <c r="A313" s="25"/>
      <c r="B313" s="26" t="s">
        <v>74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/>
      <c r="Q313" s="26"/>
      <c r="R313" s="26"/>
      <c r="S313" s="26">
        <v>0</v>
      </c>
      <c r="T313" s="26">
        <v>0</v>
      </c>
      <c r="U313" s="26"/>
      <c r="V313" s="55"/>
    </row>
    <row r="314" spans="1:22" s="70" customFormat="1" ht="3.75" customHeight="1" thickBot="1" x14ac:dyDescent="0.3">
      <c r="A314" s="57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71"/>
    </row>
    <row r="316" spans="1:22" ht="18.75" x14ac:dyDescent="0.25">
      <c r="A316" s="150" t="s">
        <v>42</v>
      </c>
      <c r="B316" s="150"/>
      <c r="C316" s="150"/>
      <c r="D316" s="150"/>
      <c r="E316" s="150"/>
      <c r="F316" s="150"/>
      <c r="G316" s="150"/>
      <c r="H316" s="150"/>
      <c r="I316" s="150"/>
    </row>
    <row r="317" spans="1:22" ht="15.75" thickBot="1" x14ac:dyDescent="0.3"/>
    <row r="318" spans="1:22" ht="15" customHeight="1" x14ac:dyDescent="0.25">
      <c r="A318" s="161" t="s">
        <v>0</v>
      </c>
      <c r="B318" s="164" t="s">
        <v>1</v>
      </c>
      <c r="C318" s="140" t="s">
        <v>24</v>
      </c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2"/>
      <c r="P318" s="143" t="s">
        <v>15</v>
      </c>
      <c r="Q318" s="137" t="s">
        <v>33</v>
      </c>
      <c r="R318" s="137" t="s">
        <v>16</v>
      </c>
      <c r="S318" s="137" t="s">
        <v>17</v>
      </c>
      <c r="T318" s="137" t="s">
        <v>34</v>
      </c>
      <c r="U318" s="143" t="s">
        <v>18</v>
      </c>
      <c r="V318" s="151" t="s">
        <v>32</v>
      </c>
    </row>
    <row r="319" spans="1:22" x14ac:dyDescent="0.25">
      <c r="A319" s="162"/>
      <c r="B319" s="165"/>
      <c r="C319" s="154" t="s">
        <v>25</v>
      </c>
      <c r="D319" s="155"/>
      <c r="E319" s="155"/>
      <c r="F319" s="155"/>
      <c r="G319" s="155"/>
      <c r="H319" s="155"/>
      <c r="I319" s="155"/>
      <c r="J319" s="155"/>
      <c r="K319" s="155"/>
      <c r="L319" s="155"/>
      <c r="M319" s="156"/>
      <c r="N319" s="157" t="s">
        <v>31</v>
      </c>
      <c r="O319" s="158"/>
      <c r="P319" s="144"/>
      <c r="Q319" s="138"/>
      <c r="R319" s="138"/>
      <c r="S319" s="138"/>
      <c r="T319" s="138"/>
      <c r="U319" s="144"/>
      <c r="V319" s="152"/>
    </row>
    <row r="320" spans="1:22" x14ac:dyDescent="0.25">
      <c r="A320" s="162"/>
      <c r="B320" s="165"/>
      <c r="C320" s="146" t="s">
        <v>26</v>
      </c>
      <c r="D320" s="147"/>
      <c r="E320" s="147"/>
      <c r="F320" s="147"/>
      <c r="G320" s="147"/>
      <c r="H320" s="147"/>
      <c r="I320" s="147"/>
      <c r="J320" s="147"/>
      <c r="K320" s="147"/>
      <c r="L320" s="148"/>
      <c r="M320" s="149" t="s">
        <v>12</v>
      </c>
      <c r="N320" s="159"/>
      <c r="O320" s="160"/>
      <c r="P320" s="144"/>
      <c r="Q320" s="138"/>
      <c r="R320" s="138"/>
      <c r="S320" s="138"/>
      <c r="T320" s="138"/>
      <c r="U320" s="144"/>
      <c r="V320" s="152"/>
    </row>
    <row r="321" spans="1:22" x14ac:dyDescent="0.25">
      <c r="A321" s="162"/>
      <c r="B321" s="165"/>
      <c r="C321" s="146" t="s">
        <v>27</v>
      </c>
      <c r="D321" s="147"/>
      <c r="E321" s="148"/>
      <c r="F321" s="146" t="s">
        <v>28</v>
      </c>
      <c r="G321" s="147"/>
      <c r="H321" s="148"/>
      <c r="I321" s="146" t="s">
        <v>29</v>
      </c>
      <c r="J321" s="148"/>
      <c r="K321" s="146" t="s">
        <v>30</v>
      </c>
      <c r="L321" s="148"/>
      <c r="M321" s="144"/>
      <c r="N321" s="149" t="s">
        <v>13</v>
      </c>
      <c r="O321" s="149" t="s">
        <v>14</v>
      </c>
      <c r="P321" s="144"/>
      <c r="Q321" s="138"/>
      <c r="R321" s="138"/>
      <c r="S321" s="138"/>
      <c r="T321" s="138"/>
      <c r="U321" s="144"/>
      <c r="V321" s="152"/>
    </row>
    <row r="322" spans="1:22" ht="105" thickBot="1" x14ac:dyDescent="0.3">
      <c r="A322" s="163"/>
      <c r="B322" s="166"/>
      <c r="C322" s="7" t="s">
        <v>2</v>
      </c>
      <c r="D322" s="7" t="s">
        <v>3</v>
      </c>
      <c r="E322" s="7" t="s">
        <v>4</v>
      </c>
      <c r="F322" s="7" t="s">
        <v>5</v>
      </c>
      <c r="G322" s="7" t="s">
        <v>6</v>
      </c>
      <c r="H322" s="7" t="s">
        <v>7</v>
      </c>
      <c r="I322" s="7" t="s">
        <v>8</v>
      </c>
      <c r="J322" s="7" t="s">
        <v>9</v>
      </c>
      <c r="K322" s="7" t="s">
        <v>10</v>
      </c>
      <c r="L322" s="7" t="s">
        <v>11</v>
      </c>
      <c r="M322" s="145"/>
      <c r="N322" s="145"/>
      <c r="O322" s="145"/>
      <c r="P322" s="145"/>
      <c r="Q322" s="139"/>
      <c r="R322" s="139"/>
      <c r="S322" s="139"/>
      <c r="T322" s="139"/>
      <c r="U322" s="145"/>
      <c r="V322" s="153"/>
    </row>
    <row r="323" spans="1:22" ht="15.75" thickBot="1" x14ac:dyDescent="0.3">
      <c r="A323" s="4">
        <v>1</v>
      </c>
      <c r="B323" s="5">
        <v>2</v>
      </c>
      <c r="C323" s="5">
        <v>3</v>
      </c>
      <c r="D323" s="5">
        <v>4</v>
      </c>
      <c r="E323" s="5">
        <v>5</v>
      </c>
      <c r="F323" s="5">
        <v>6</v>
      </c>
      <c r="G323" s="5">
        <v>7</v>
      </c>
      <c r="H323" s="5">
        <v>8</v>
      </c>
      <c r="I323" s="5">
        <v>9</v>
      </c>
      <c r="J323" s="5">
        <v>10</v>
      </c>
      <c r="K323" s="5">
        <v>11</v>
      </c>
      <c r="L323" s="5">
        <v>12</v>
      </c>
      <c r="M323" s="5">
        <v>13</v>
      </c>
      <c r="N323" s="5">
        <v>14</v>
      </c>
      <c r="O323" s="5">
        <v>15</v>
      </c>
      <c r="P323" s="5">
        <v>16</v>
      </c>
      <c r="Q323" s="5">
        <v>17</v>
      </c>
      <c r="R323" s="5">
        <v>18</v>
      </c>
      <c r="S323" s="5">
        <v>19</v>
      </c>
      <c r="T323" s="5">
        <v>20</v>
      </c>
      <c r="U323" s="5">
        <v>21</v>
      </c>
      <c r="V323" s="6">
        <v>22</v>
      </c>
    </row>
    <row r="324" spans="1:22" ht="15.75" thickBot="1" x14ac:dyDescent="0.3">
      <c r="A324" s="23"/>
      <c r="B324" s="28" t="s">
        <v>48</v>
      </c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69"/>
    </row>
    <row r="325" spans="1:22" ht="15.75" thickBot="1" x14ac:dyDescent="0.3">
      <c r="A325" s="25"/>
      <c r="B325" s="26" t="s">
        <v>74</v>
      </c>
      <c r="C325" s="26"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/>
      <c r="Q325" s="26"/>
      <c r="R325" s="26"/>
      <c r="S325" s="26">
        <v>0</v>
      </c>
      <c r="T325" s="26">
        <v>0</v>
      </c>
      <c r="U325" s="26"/>
      <c r="V325" s="55"/>
    </row>
    <row r="326" spans="1:22" ht="15.75" thickBot="1" x14ac:dyDescent="0.3">
      <c r="A326" s="41"/>
      <c r="B326" s="43" t="s">
        <v>76</v>
      </c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54"/>
    </row>
    <row r="327" spans="1:22" ht="15.75" thickBot="1" x14ac:dyDescent="0.3">
      <c r="A327" s="93"/>
      <c r="B327" s="94" t="s">
        <v>74</v>
      </c>
      <c r="C327" s="94">
        <v>0</v>
      </c>
      <c r="D327" s="94">
        <v>0</v>
      </c>
      <c r="E327" s="94">
        <v>0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  <c r="P327" s="94"/>
      <c r="Q327" s="94"/>
      <c r="R327" s="94"/>
      <c r="S327" s="94">
        <v>0</v>
      </c>
      <c r="T327" s="94">
        <v>0</v>
      </c>
      <c r="U327" s="94"/>
      <c r="V327" s="100"/>
    </row>
    <row r="328" spans="1:22" ht="15.75" thickBot="1" x14ac:dyDescent="0.3">
      <c r="A328" s="126"/>
      <c r="B328" s="127" t="s">
        <v>77</v>
      </c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9"/>
    </row>
    <row r="329" spans="1:22" ht="15.75" thickBot="1" x14ac:dyDescent="0.3">
      <c r="A329" s="25"/>
      <c r="B329" s="26" t="s">
        <v>74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/>
      <c r="Q329" s="26"/>
      <c r="R329" s="26"/>
      <c r="S329" s="26">
        <v>0</v>
      </c>
      <c r="T329" s="26">
        <v>0</v>
      </c>
      <c r="U329" s="26"/>
      <c r="V329" s="55"/>
    </row>
    <row r="330" spans="1:22" ht="15.75" thickBot="1" x14ac:dyDescent="0.3">
      <c r="A330" s="126"/>
      <c r="B330" s="127" t="s">
        <v>90</v>
      </c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28"/>
      <c r="U330" s="128"/>
      <c r="V330" s="129"/>
    </row>
    <row r="331" spans="1:22" ht="15.75" thickBot="1" x14ac:dyDescent="0.3">
      <c r="A331" s="25"/>
      <c r="B331" s="26" t="s">
        <v>74</v>
      </c>
      <c r="C331" s="26">
        <v>0</v>
      </c>
      <c r="D331" s="26">
        <v>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/>
      <c r="Q331" s="26"/>
      <c r="R331" s="26"/>
      <c r="S331" s="26">
        <v>0</v>
      </c>
      <c r="T331" s="26">
        <v>0</v>
      </c>
      <c r="U331" s="26"/>
      <c r="V331" s="55"/>
    </row>
    <row r="332" spans="1:22" ht="15.75" thickBot="1" x14ac:dyDescent="0.3">
      <c r="A332" s="126"/>
      <c r="B332" s="127" t="s">
        <v>96</v>
      </c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9"/>
    </row>
    <row r="333" spans="1:22" ht="15.75" thickBot="1" x14ac:dyDescent="0.3">
      <c r="A333" s="25"/>
      <c r="B333" s="26" t="s">
        <v>74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/>
      <c r="Q333" s="26"/>
      <c r="R333" s="26"/>
      <c r="S333" s="26">
        <v>0</v>
      </c>
      <c r="T333" s="26">
        <v>0</v>
      </c>
      <c r="U333" s="26"/>
      <c r="V333" s="55"/>
    </row>
    <row r="334" spans="1:22" ht="15.75" thickBot="1" x14ac:dyDescent="0.3">
      <c r="A334" s="126"/>
      <c r="B334" s="127" t="s">
        <v>108</v>
      </c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9"/>
    </row>
    <row r="335" spans="1:22" ht="15.75" thickBot="1" x14ac:dyDescent="0.3">
      <c r="A335" s="25"/>
      <c r="B335" s="26" t="s">
        <v>74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/>
      <c r="Q335" s="26"/>
      <c r="R335" s="26"/>
      <c r="S335" s="26">
        <v>0</v>
      </c>
      <c r="T335" s="26">
        <v>0</v>
      </c>
      <c r="U335" s="26"/>
      <c r="V335" s="55"/>
    </row>
    <row r="336" spans="1:22" ht="15.75" thickBot="1" x14ac:dyDescent="0.3">
      <c r="A336" s="126"/>
      <c r="B336" s="127" t="s">
        <v>116</v>
      </c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9"/>
    </row>
    <row r="337" spans="1:22" ht="15.75" thickBot="1" x14ac:dyDescent="0.3">
      <c r="A337" s="25"/>
      <c r="B337" s="26" t="s">
        <v>74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/>
      <c r="Q337" s="26"/>
      <c r="R337" s="26"/>
      <c r="S337" s="26">
        <v>0</v>
      </c>
      <c r="T337" s="26">
        <v>0</v>
      </c>
      <c r="U337" s="26"/>
      <c r="V337" s="55"/>
    </row>
    <row r="338" spans="1:22" ht="15.75" thickBot="1" x14ac:dyDescent="0.3">
      <c r="A338" s="126"/>
      <c r="B338" s="127" t="s">
        <v>128</v>
      </c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28"/>
      <c r="U338" s="128"/>
      <c r="V338" s="129"/>
    </row>
    <row r="339" spans="1:22" ht="15.75" thickBot="1" x14ac:dyDescent="0.3">
      <c r="A339" s="25"/>
      <c r="B339" s="26" t="s">
        <v>74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/>
      <c r="Q339" s="26"/>
      <c r="R339" s="26"/>
      <c r="S339" s="26">
        <v>0</v>
      </c>
      <c r="T339" s="26">
        <v>0</v>
      </c>
      <c r="U339" s="26"/>
      <c r="V339" s="55"/>
    </row>
    <row r="340" spans="1:22" ht="15.75" thickBot="1" x14ac:dyDescent="0.3">
      <c r="A340" s="126"/>
      <c r="B340" s="127" t="s">
        <v>132</v>
      </c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9"/>
    </row>
    <row r="341" spans="1:22" ht="15.75" thickBot="1" x14ac:dyDescent="0.3">
      <c r="A341" s="25"/>
      <c r="B341" s="26" t="s">
        <v>74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/>
      <c r="Q341" s="26"/>
      <c r="R341" s="26"/>
      <c r="S341" s="26">
        <v>0</v>
      </c>
      <c r="T341" s="26">
        <v>0</v>
      </c>
      <c r="U341" s="26"/>
      <c r="V341" s="55"/>
    </row>
    <row r="342" spans="1:22" ht="15.75" thickBot="1" x14ac:dyDescent="0.3">
      <c r="A342" s="126"/>
      <c r="B342" s="127" t="s">
        <v>139</v>
      </c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9"/>
    </row>
    <row r="343" spans="1:22" ht="15.75" thickBot="1" x14ac:dyDescent="0.3">
      <c r="A343" s="25"/>
      <c r="B343" s="26" t="s">
        <v>74</v>
      </c>
      <c r="C343" s="26">
        <v>0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/>
      <c r="Q343" s="26"/>
      <c r="R343" s="26"/>
      <c r="S343" s="26">
        <v>0</v>
      </c>
      <c r="T343" s="26">
        <v>0</v>
      </c>
      <c r="U343" s="26"/>
      <c r="V343" s="55"/>
    </row>
    <row r="344" spans="1:22" ht="15.75" thickBot="1" x14ac:dyDescent="0.3">
      <c r="A344" s="126"/>
      <c r="B344" s="127" t="s">
        <v>142</v>
      </c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9"/>
    </row>
    <row r="345" spans="1:22" ht="15.75" thickBot="1" x14ac:dyDescent="0.3">
      <c r="A345" s="25"/>
      <c r="B345" s="26" t="s">
        <v>74</v>
      </c>
      <c r="C345" s="26"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/>
      <c r="Q345" s="26"/>
      <c r="R345" s="26"/>
      <c r="S345" s="26">
        <v>0</v>
      </c>
      <c r="T345" s="26">
        <v>0</v>
      </c>
      <c r="U345" s="26"/>
      <c r="V345" s="55"/>
    </row>
    <row r="346" spans="1:22" ht="15.75" thickBot="1" x14ac:dyDescent="0.3">
      <c r="A346" s="126"/>
      <c r="B346" s="127" t="s">
        <v>147</v>
      </c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9"/>
    </row>
    <row r="347" spans="1:22" ht="15.75" thickBot="1" x14ac:dyDescent="0.3">
      <c r="A347" s="25"/>
      <c r="B347" s="26" t="s">
        <v>74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/>
      <c r="Q347" s="26"/>
      <c r="R347" s="26"/>
      <c r="S347" s="26">
        <v>0</v>
      </c>
      <c r="T347" s="26">
        <v>0</v>
      </c>
      <c r="U347" s="26"/>
      <c r="V347" s="55"/>
    </row>
    <row r="348" spans="1:22" ht="2.25" customHeight="1" thickBot="1" x14ac:dyDescent="0.3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62"/>
    </row>
    <row r="350" spans="1:22" ht="18.75" x14ac:dyDescent="0.25">
      <c r="A350" s="150" t="s">
        <v>43</v>
      </c>
      <c r="B350" s="150"/>
      <c r="C350" s="150"/>
      <c r="D350" s="150"/>
      <c r="E350" s="150"/>
      <c r="F350" s="150"/>
      <c r="G350" s="150"/>
      <c r="H350" s="150"/>
      <c r="I350" s="150"/>
    </row>
    <row r="351" spans="1:22" ht="15.75" thickBot="1" x14ac:dyDescent="0.3"/>
    <row r="352" spans="1:22" ht="15" customHeight="1" x14ac:dyDescent="0.25">
      <c r="A352" s="161" t="s">
        <v>0</v>
      </c>
      <c r="B352" s="164" t="s">
        <v>1</v>
      </c>
      <c r="C352" s="140" t="s">
        <v>24</v>
      </c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2"/>
      <c r="P352" s="143" t="s">
        <v>15</v>
      </c>
      <c r="Q352" s="137" t="s">
        <v>33</v>
      </c>
      <c r="R352" s="137" t="s">
        <v>16</v>
      </c>
      <c r="S352" s="137" t="s">
        <v>17</v>
      </c>
      <c r="T352" s="137" t="s">
        <v>34</v>
      </c>
      <c r="U352" s="143" t="s">
        <v>18</v>
      </c>
      <c r="V352" s="151" t="s">
        <v>32</v>
      </c>
    </row>
    <row r="353" spans="1:22" x14ac:dyDescent="0.25">
      <c r="A353" s="162"/>
      <c r="B353" s="165"/>
      <c r="C353" s="154" t="s">
        <v>25</v>
      </c>
      <c r="D353" s="155"/>
      <c r="E353" s="155"/>
      <c r="F353" s="155"/>
      <c r="G353" s="155"/>
      <c r="H353" s="155"/>
      <c r="I353" s="155"/>
      <c r="J353" s="155"/>
      <c r="K353" s="155"/>
      <c r="L353" s="155"/>
      <c r="M353" s="156"/>
      <c r="N353" s="157" t="s">
        <v>31</v>
      </c>
      <c r="O353" s="158"/>
      <c r="P353" s="144"/>
      <c r="Q353" s="138"/>
      <c r="R353" s="138"/>
      <c r="S353" s="138"/>
      <c r="T353" s="138"/>
      <c r="U353" s="144"/>
      <c r="V353" s="152"/>
    </row>
    <row r="354" spans="1:22" x14ac:dyDescent="0.25">
      <c r="A354" s="162"/>
      <c r="B354" s="165"/>
      <c r="C354" s="146" t="s">
        <v>26</v>
      </c>
      <c r="D354" s="147"/>
      <c r="E354" s="147"/>
      <c r="F354" s="147"/>
      <c r="G354" s="147"/>
      <c r="H354" s="147"/>
      <c r="I354" s="147"/>
      <c r="J354" s="147"/>
      <c r="K354" s="147"/>
      <c r="L354" s="148"/>
      <c r="M354" s="149" t="s">
        <v>12</v>
      </c>
      <c r="N354" s="159"/>
      <c r="O354" s="160"/>
      <c r="P354" s="144"/>
      <c r="Q354" s="138"/>
      <c r="R354" s="138"/>
      <c r="S354" s="138"/>
      <c r="T354" s="138"/>
      <c r="U354" s="144"/>
      <c r="V354" s="152"/>
    </row>
    <row r="355" spans="1:22" x14ac:dyDescent="0.25">
      <c r="A355" s="162"/>
      <c r="B355" s="165"/>
      <c r="C355" s="146" t="s">
        <v>27</v>
      </c>
      <c r="D355" s="147"/>
      <c r="E355" s="148"/>
      <c r="F355" s="146" t="s">
        <v>28</v>
      </c>
      <c r="G355" s="147"/>
      <c r="H355" s="148"/>
      <c r="I355" s="146" t="s">
        <v>29</v>
      </c>
      <c r="J355" s="148"/>
      <c r="K355" s="146" t="s">
        <v>30</v>
      </c>
      <c r="L355" s="148"/>
      <c r="M355" s="144"/>
      <c r="N355" s="149" t="s">
        <v>13</v>
      </c>
      <c r="O355" s="149" t="s">
        <v>14</v>
      </c>
      <c r="P355" s="144"/>
      <c r="Q355" s="138"/>
      <c r="R355" s="138"/>
      <c r="S355" s="138"/>
      <c r="T355" s="138"/>
      <c r="U355" s="144"/>
      <c r="V355" s="152"/>
    </row>
    <row r="356" spans="1:22" ht="105" thickBot="1" x14ac:dyDescent="0.3">
      <c r="A356" s="163"/>
      <c r="B356" s="166"/>
      <c r="C356" s="7" t="s">
        <v>2</v>
      </c>
      <c r="D356" s="7" t="s">
        <v>3</v>
      </c>
      <c r="E356" s="7" t="s">
        <v>4</v>
      </c>
      <c r="F356" s="7" t="s">
        <v>5</v>
      </c>
      <c r="G356" s="7" t="s">
        <v>6</v>
      </c>
      <c r="H356" s="7" t="s">
        <v>7</v>
      </c>
      <c r="I356" s="7" t="s">
        <v>8</v>
      </c>
      <c r="J356" s="7" t="s">
        <v>9</v>
      </c>
      <c r="K356" s="7" t="s">
        <v>10</v>
      </c>
      <c r="L356" s="7" t="s">
        <v>11</v>
      </c>
      <c r="M356" s="145"/>
      <c r="N356" s="145"/>
      <c r="O356" s="145"/>
      <c r="P356" s="145"/>
      <c r="Q356" s="139"/>
      <c r="R356" s="139"/>
      <c r="S356" s="139"/>
      <c r="T356" s="139"/>
      <c r="U356" s="145"/>
      <c r="V356" s="153"/>
    </row>
    <row r="357" spans="1:22" ht="15.75" thickBot="1" x14ac:dyDescent="0.3">
      <c r="A357" s="4">
        <v>1</v>
      </c>
      <c r="B357" s="5">
        <v>2</v>
      </c>
      <c r="C357" s="5">
        <v>3</v>
      </c>
      <c r="D357" s="5">
        <v>4</v>
      </c>
      <c r="E357" s="5">
        <v>5</v>
      </c>
      <c r="F357" s="5">
        <v>6</v>
      </c>
      <c r="G357" s="5">
        <v>7</v>
      </c>
      <c r="H357" s="5">
        <v>8</v>
      </c>
      <c r="I357" s="5">
        <v>9</v>
      </c>
      <c r="J357" s="5">
        <v>10</v>
      </c>
      <c r="K357" s="5">
        <v>11</v>
      </c>
      <c r="L357" s="5">
        <v>12</v>
      </c>
      <c r="M357" s="5">
        <v>13</v>
      </c>
      <c r="N357" s="5">
        <v>14</v>
      </c>
      <c r="O357" s="5">
        <v>15</v>
      </c>
      <c r="P357" s="5">
        <v>16</v>
      </c>
      <c r="Q357" s="5">
        <v>17</v>
      </c>
      <c r="R357" s="5">
        <v>18</v>
      </c>
      <c r="S357" s="5">
        <v>19</v>
      </c>
      <c r="T357" s="5">
        <v>20</v>
      </c>
      <c r="U357" s="5">
        <v>21</v>
      </c>
      <c r="V357" s="6">
        <v>22</v>
      </c>
    </row>
    <row r="358" spans="1:22" x14ac:dyDescent="0.25">
      <c r="A358" s="9"/>
      <c r="B358" s="29" t="s">
        <v>48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9"/>
      <c r="Q358" s="19"/>
      <c r="R358" s="19"/>
      <c r="S358" s="19"/>
      <c r="T358" s="19"/>
      <c r="U358" s="19"/>
      <c r="V358" s="61"/>
    </row>
    <row r="359" spans="1:22" ht="52.5" thickBot="1" x14ac:dyDescent="0.3">
      <c r="A359" s="45">
        <v>1</v>
      </c>
      <c r="B359" s="46">
        <v>43495</v>
      </c>
      <c r="C359" s="47">
        <v>0</v>
      </c>
      <c r="D359" s="47">
        <v>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1</v>
      </c>
      <c r="L359" s="47">
        <v>0</v>
      </c>
      <c r="M359" s="47">
        <v>0</v>
      </c>
      <c r="N359" s="47">
        <v>0</v>
      </c>
      <c r="O359" s="47">
        <v>0</v>
      </c>
      <c r="P359" s="48" t="s">
        <v>52</v>
      </c>
      <c r="Q359" s="49" t="s">
        <v>54</v>
      </c>
      <c r="R359" s="48" t="s">
        <v>49</v>
      </c>
      <c r="S359" s="64">
        <v>657</v>
      </c>
      <c r="T359" s="50">
        <v>210</v>
      </c>
      <c r="U359" s="48" t="s">
        <v>53</v>
      </c>
      <c r="V359" s="53">
        <v>31807333707</v>
      </c>
    </row>
    <row r="360" spans="1:22" ht="15.75" thickBot="1" x14ac:dyDescent="0.3">
      <c r="A360" s="25"/>
      <c r="B360" s="26" t="s">
        <v>61</v>
      </c>
      <c r="C360" s="26">
        <f>SUM(C359)</f>
        <v>0</v>
      </c>
      <c r="D360" s="26">
        <f t="shared" ref="D360" si="50">SUM(D359)</f>
        <v>0</v>
      </c>
      <c r="E360" s="26">
        <f t="shared" ref="E360" si="51">SUM(E359)</f>
        <v>0</v>
      </c>
      <c r="F360" s="26">
        <f t="shared" ref="F360" si="52">SUM(F359)</f>
        <v>0</v>
      </c>
      <c r="G360" s="26">
        <f t="shared" ref="G360" si="53">SUM(G359)</f>
        <v>0</v>
      </c>
      <c r="H360" s="26">
        <f t="shared" ref="H360" si="54">SUM(H359)</f>
        <v>0</v>
      </c>
      <c r="I360" s="26">
        <f t="shared" ref="I360" si="55">SUM(I359)</f>
        <v>0</v>
      </c>
      <c r="J360" s="26">
        <f t="shared" ref="J360" si="56">SUM(J359)</f>
        <v>0</v>
      </c>
      <c r="K360" s="26">
        <f t="shared" ref="K360" si="57">SUM(K359)</f>
        <v>1</v>
      </c>
      <c r="L360" s="26">
        <f t="shared" ref="L360" si="58">SUM(L359)</f>
        <v>0</v>
      </c>
      <c r="M360" s="26">
        <f t="shared" ref="M360" si="59">SUM(M359)</f>
        <v>0</v>
      </c>
      <c r="N360" s="26">
        <f t="shared" ref="N360" si="60">SUM(N359)</f>
        <v>0</v>
      </c>
      <c r="O360" s="26">
        <f t="shared" ref="O360" si="61">SUM(O359)</f>
        <v>0</v>
      </c>
      <c r="P360" s="26"/>
      <c r="Q360" s="26"/>
      <c r="R360" s="26"/>
      <c r="S360" s="68">
        <f>SUM(S359)</f>
        <v>657</v>
      </c>
      <c r="T360" s="38">
        <f>SUM(T359)</f>
        <v>210</v>
      </c>
      <c r="U360" s="26"/>
      <c r="V360" s="55"/>
    </row>
    <row r="361" spans="1:22" x14ac:dyDescent="0.25">
      <c r="A361" s="41"/>
      <c r="B361" s="43" t="s">
        <v>60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65"/>
      <c r="Q361" s="66"/>
      <c r="R361" s="65"/>
      <c r="S361" s="67"/>
      <c r="T361" s="65"/>
      <c r="U361" s="65"/>
      <c r="V361" s="54"/>
    </row>
    <row r="362" spans="1:22" ht="52.5" thickBot="1" x14ac:dyDescent="0.3">
      <c r="A362" s="12">
        <v>1</v>
      </c>
      <c r="B362" s="17">
        <v>43508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1</v>
      </c>
      <c r="L362" s="1">
        <v>0</v>
      </c>
      <c r="M362" s="1">
        <v>0</v>
      </c>
      <c r="N362" s="1">
        <v>0</v>
      </c>
      <c r="O362" s="1">
        <v>0</v>
      </c>
      <c r="P362" s="2" t="s">
        <v>62</v>
      </c>
      <c r="Q362" s="36" t="s">
        <v>54</v>
      </c>
      <c r="R362" s="2" t="s">
        <v>49</v>
      </c>
      <c r="S362" s="60">
        <v>640</v>
      </c>
      <c r="T362" s="2">
        <v>312.00900000000001</v>
      </c>
      <c r="U362" s="2" t="s">
        <v>63</v>
      </c>
      <c r="V362" s="51">
        <v>31807382884</v>
      </c>
    </row>
    <row r="363" spans="1:22" ht="15.75" thickBot="1" x14ac:dyDescent="0.3">
      <c r="A363" s="93"/>
      <c r="B363" s="94" t="s">
        <v>61</v>
      </c>
      <c r="C363" s="94">
        <f>SUM(C362)</f>
        <v>0</v>
      </c>
      <c r="D363" s="94">
        <f t="shared" ref="D363" si="62">SUM(D362)</f>
        <v>0</v>
      </c>
      <c r="E363" s="94">
        <f t="shared" ref="E363" si="63">SUM(E362)</f>
        <v>0</v>
      </c>
      <c r="F363" s="94">
        <f t="shared" ref="F363" si="64">SUM(F362)</f>
        <v>0</v>
      </c>
      <c r="G363" s="94">
        <f t="shared" ref="G363" si="65">SUM(G362)</f>
        <v>0</v>
      </c>
      <c r="H363" s="94">
        <f t="shared" ref="H363" si="66">SUM(H362)</f>
        <v>0</v>
      </c>
      <c r="I363" s="94">
        <f t="shared" ref="I363" si="67">SUM(I362)</f>
        <v>0</v>
      </c>
      <c r="J363" s="94">
        <f t="shared" ref="J363" si="68">SUM(J362)</f>
        <v>0</v>
      </c>
      <c r="K363" s="94">
        <f t="shared" ref="K363" si="69">SUM(K362)</f>
        <v>1</v>
      </c>
      <c r="L363" s="94">
        <f t="shared" ref="L363" si="70">SUM(L362)</f>
        <v>0</v>
      </c>
      <c r="M363" s="94">
        <f t="shared" ref="M363" si="71">SUM(M362)</f>
        <v>0</v>
      </c>
      <c r="N363" s="94">
        <f t="shared" ref="N363" si="72">SUM(N362)</f>
        <v>0</v>
      </c>
      <c r="O363" s="94">
        <f t="shared" ref="O363" si="73">SUM(O362)</f>
        <v>0</v>
      </c>
      <c r="P363" s="94"/>
      <c r="Q363" s="94"/>
      <c r="R363" s="94"/>
      <c r="S363" s="102">
        <f>SUM(S362)</f>
        <v>640</v>
      </c>
      <c r="T363" s="103">
        <f>SUM(T362)</f>
        <v>312.00900000000001</v>
      </c>
      <c r="U363" s="94"/>
      <c r="V363" s="100"/>
    </row>
    <row r="364" spans="1:22" x14ac:dyDescent="0.25">
      <c r="A364" s="95"/>
      <c r="B364" s="99" t="s">
        <v>77</v>
      </c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106"/>
      <c r="R364" s="96"/>
      <c r="S364" s="104"/>
      <c r="T364" s="105"/>
      <c r="U364" s="96"/>
      <c r="V364" s="101"/>
    </row>
    <row r="365" spans="1:22" ht="60.75" thickBot="1" x14ac:dyDescent="0.3">
      <c r="A365" s="112">
        <v>1</v>
      </c>
      <c r="B365" s="113">
        <v>43530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1</v>
      </c>
      <c r="L365" s="47">
        <v>0</v>
      </c>
      <c r="M365" s="47">
        <v>0</v>
      </c>
      <c r="N365" s="47">
        <v>0</v>
      </c>
      <c r="O365" s="47">
        <v>0</v>
      </c>
      <c r="P365" s="114" t="s">
        <v>87</v>
      </c>
      <c r="Q365" s="115" t="s">
        <v>54</v>
      </c>
      <c r="R365" s="115" t="s">
        <v>67</v>
      </c>
      <c r="S365" s="116">
        <v>3</v>
      </c>
      <c r="T365" s="117">
        <v>3450</v>
      </c>
      <c r="U365" s="114" t="s">
        <v>88</v>
      </c>
      <c r="V365" s="118">
        <v>31907492463</v>
      </c>
    </row>
    <row r="366" spans="1:22" ht="15.75" thickBot="1" x14ac:dyDescent="0.3">
      <c r="A366" s="25"/>
      <c r="B366" s="26" t="s">
        <v>61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1</v>
      </c>
      <c r="L366" s="26">
        <v>0</v>
      </c>
      <c r="M366" s="26">
        <v>0</v>
      </c>
      <c r="N366" s="26">
        <v>0</v>
      </c>
      <c r="O366" s="26">
        <v>0</v>
      </c>
      <c r="P366" s="26"/>
      <c r="Q366" s="26"/>
      <c r="R366" s="26"/>
      <c r="S366" s="68"/>
      <c r="T366" s="38">
        <f>SUM(T365)</f>
        <v>3450</v>
      </c>
      <c r="U366" s="26"/>
      <c r="V366" s="55"/>
    </row>
    <row r="367" spans="1:22" x14ac:dyDescent="0.25">
      <c r="A367" s="45"/>
      <c r="B367" s="122" t="s">
        <v>90</v>
      </c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8"/>
      <c r="Q367" s="50"/>
      <c r="R367" s="48"/>
      <c r="S367" s="49"/>
      <c r="T367" s="50"/>
      <c r="U367" s="48"/>
      <c r="V367" s="53"/>
    </row>
    <row r="368" spans="1:22" ht="52.5" thickBot="1" x14ac:dyDescent="0.3">
      <c r="A368" s="45">
        <v>1</v>
      </c>
      <c r="B368" s="63">
        <v>43578</v>
      </c>
      <c r="C368" s="47">
        <v>0</v>
      </c>
      <c r="D368" s="47">
        <v>0</v>
      </c>
      <c r="E368" s="47">
        <v>0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1</v>
      </c>
      <c r="L368" s="47">
        <v>0</v>
      </c>
      <c r="M368" s="47">
        <v>0</v>
      </c>
      <c r="N368" s="47">
        <v>0</v>
      </c>
      <c r="O368" s="47">
        <v>0</v>
      </c>
      <c r="P368" s="48" t="s">
        <v>94</v>
      </c>
      <c r="Q368" s="49" t="s">
        <v>54</v>
      </c>
      <c r="R368" s="48" t="s">
        <v>49</v>
      </c>
      <c r="S368" s="49">
        <v>531</v>
      </c>
      <c r="T368" s="50">
        <v>137.57</v>
      </c>
      <c r="U368" s="48" t="s">
        <v>53</v>
      </c>
      <c r="V368" s="53">
        <v>31907674648</v>
      </c>
    </row>
    <row r="369" spans="1:22" ht="15.75" thickBot="1" x14ac:dyDescent="0.3">
      <c r="A369" s="25"/>
      <c r="B369" s="26" t="s">
        <v>74</v>
      </c>
      <c r="C369" s="26">
        <f>SUM(C368)</f>
        <v>0</v>
      </c>
      <c r="D369" s="26">
        <f t="shared" ref="D369:O369" si="74">SUM(D368)</f>
        <v>0</v>
      </c>
      <c r="E369" s="26">
        <f t="shared" si="74"/>
        <v>0</v>
      </c>
      <c r="F369" s="26">
        <f t="shared" si="74"/>
        <v>0</v>
      </c>
      <c r="G369" s="26">
        <f t="shared" si="74"/>
        <v>0</v>
      </c>
      <c r="H369" s="26">
        <f t="shared" si="74"/>
        <v>0</v>
      </c>
      <c r="I369" s="26">
        <f t="shared" si="74"/>
        <v>0</v>
      </c>
      <c r="J369" s="26">
        <f t="shared" si="74"/>
        <v>0</v>
      </c>
      <c r="K369" s="26">
        <f t="shared" si="74"/>
        <v>1</v>
      </c>
      <c r="L369" s="26">
        <f t="shared" si="74"/>
        <v>0</v>
      </c>
      <c r="M369" s="26">
        <f t="shared" si="74"/>
        <v>0</v>
      </c>
      <c r="N369" s="26">
        <f t="shared" si="74"/>
        <v>0</v>
      </c>
      <c r="O369" s="26">
        <f t="shared" si="74"/>
        <v>0</v>
      </c>
      <c r="P369" s="26"/>
      <c r="Q369" s="26"/>
      <c r="R369" s="26"/>
      <c r="S369" s="68">
        <f>SUM(S368)</f>
        <v>531</v>
      </c>
      <c r="T369" s="38">
        <f>SUM(T368)</f>
        <v>137.57</v>
      </c>
      <c r="U369" s="26"/>
      <c r="V369" s="55"/>
    </row>
    <row r="370" spans="1:22" x14ac:dyDescent="0.25">
      <c r="A370" s="45"/>
      <c r="B370" s="122" t="s">
        <v>96</v>
      </c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8"/>
      <c r="Q370" s="50"/>
      <c r="R370" s="48"/>
      <c r="S370" s="49"/>
      <c r="T370" s="50"/>
      <c r="U370" s="48"/>
      <c r="V370" s="53"/>
    </row>
    <row r="371" spans="1:22" ht="52.5" thickBot="1" x14ac:dyDescent="0.3">
      <c r="A371" s="45">
        <v>1</v>
      </c>
      <c r="B371" s="63">
        <v>43602</v>
      </c>
      <c r="C371" s="47">
        <v>0</v>
      </c>
      <c r="D371" s="47">
        <v>0</v>
      </c>
      <c r="E371" s="47">
        <v>0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1</v>
      </c>
      <c r="L371" s="47">
        <v>0</v>
      </c>
      <c r="M371" s="47">
        <v>0</v>
      </c>
      <c r="N371" s="47">
        <v>0</v>
      </c>
      <c r="O371" s="47">
        <v>0</v>
      </c>
      <c r="P371" s="48" t="s">
        <v>102</v>
      </c>
      <c r="Q371" s="49" t="s">
        <v>54</v>
      </c>
      <c r="R371" s="48" t="s">
        <v>103</v>
      </c>
      <c r="S371" s="49">
        <v>353</v>
      </c>
      <c r="T371" s="50">
        <v>305.108</v>
      </c>
      <c r="U371" s="48" t="s">
        <v>104</v>
      </c>
      <c r="V371" s="53">
        <v>31907788391</v>
      </c>
    </row>
    <row r="372" spans="1:22" ht="15.75" thickBot="1" x14ac:dyDescent="0.3">
      <c r="A372" s="25"/>
      <c r="B372" s="26" t="s">
        <v>74</v>
      </c>
      <c r="C372" s="26">
        <f>SUM(C371)</f>
        <v>0</v>
      </c>
      <c r="D372" s="26">
        <f t="shared" ref="D372" si="75">SUM(D371)</f>
        <v>0</v>
      </c>
      <c r="E372" s="26">
        <f t="shared" ref="E372" si="76">SUM(E371)</f>
        <v>0</v>
      </c>
      <c r="F372" s="26">
        <f t="shared" ref="F372" si="77">SUM(F371)</f>
        <v>0</v>
      </c>
      <c r="G372" s="26">
        <f t="shared" ref="G372" si="78">SUM(G371)</f>
        <v>0</v>
      </c>
      <c r="H372" s="26">
        <f t="shared" ref="H372" si="79">SUM(H371)</f>
        <v>0</v>
      </c>
      <c r="I372" s="26">
        <f t="shared" ref="I372" si="80">SUM(I371)</f>
        <v>0</v>
      </c>
      <c r="J372" s="26">
        <f t="shared" ref="J372" si="81">SUM(J371)</f>
        <v>0</v>
      </c>
      <c r="K372" s="26">
        <f t="shared" ref="K372" si="82">SUM(K371)</f>
        <v>1</v>
      </c>
      <c r="L372" s="26">
        <f t="shared" ref="L372" si="83">SUM(L371)</f>
        <v>0</v>
      </c>
      <c r="M372" s="26">
        <f t="shared" ref="M372" si="84">SUM(M371)</f>
        <v>0</v>
      </c>
      <c r="N372" s="26">
        <f t="shared" ref="N372" si="85">SUM(N371)</f>
        <v>0</v>
      </c>
      <c r="O372" s="26">
        <f t="shared" ref="O372" si="86">SUM(O371)</f>
        <v>0</v>
      </c>
      <c r="P372" s="26"/>
      <c r="Q372" s="26"/>
      <c r="R372" s="26"/>
      <c r="S372" s="68">
        <f>SUM(S371)</f>
        <v>353</v>
      </c>
      <c r="T372" s="38">
        <f>SUM(T371)</f>
        <v>305.108</v>
      </c>
      <c r="U372" s="26"/>
      <c r="V372" s="55"/>
    </row>
    <row r="373" spans="1:22" ht="15.75" thickBot="1" x14ac:dyDescent="0.3">
      <c r="A373" s="126"/>
      <c r="B373" s="127" t="s">
        <v>108</v>
      </c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9"/>
    </row>
    <row r="374" spans="1:22" ht="15.75" thickBot="1" x14ac:dyDescent="0.3">
      <c r="A374" s="25"/>
      <c r="B374" s="26" t="s">
        <v>74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/>
      <c r="Q374" s="26"/>
      <c r="R374" s="26"/>
      <c r="S374" s="26">
        <v>0</v>
      </c>
      <c r="T374" s="26">
        <v>0</v>
      </c>
      <c r="U374" s="26"/>
      <c r="V374" s="55"/>
    </row>
    <row r="375" spans="1:22" x14ac:dyDescent="0.25">
      <c r="A375" s="45"/>
      <c r="B375" s="122" t="s">
        <v>116</v>
      </c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8"/>
      <c r="Q375" s="50"/>
      <c r="R375" s="48"/>
      <c r="S375" s="49"/>
      <c r="T375" s="50"/>
      <c r="U375" s="48"/>
      <c r="V375" s="53"/>
    </row>
    <row r="376" spans="1:22" ht="60" x14ac:dyDescent="0.25">
      <c r="A376" s="112">
        <v>1</v>
      </c>
      <c r="B376" s="83">
        <v>43654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</v>
      </c>
      <c r="O376" s="1">
        <v>0</v>
      </c>
      <c r="P376" s="82" t="s">
        <v>123</v>
      </c>
      <c r="Q376" s="36" t="s">
        <v>54</v>
      </c>
      <c r="R376" s="2" t="s">
        <v>67</v>
      </c>
      <c r="S376" s="79">
        <v>3</v>
      </c>
      <c r="T376" s="79">
        <v>1754.3219999999999</v>
      </c>
      <c r="U376" s="82" t="s">
        <v>124</v>
      </c>
      <c r="V376" s="124">
        <v>31908067749</v>
      </c>
    </row>
    <row r="377" spans="1:22" ht="51.75" x14ac:dyDescent="0.25">
      <c r="A377" s="112">
        <v>2</v>
      </c>
      <c r="B377" s="83">
        <v>43661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1</v>
      </c>
      <c r="L377" s="1">
        <v>0</v>
      </c>
      <c r="M377" s="1">
        <v>0</v>
      </c>
      <c r="N377" s="1">
        <v>0</v>
      </c>
      <c r="O377" s="1">
        <v>0</v>
      </c>
      <c r="P377" s="82" t="s">
        <v>84</v>
      </c>
      <c r="Q377" s="36" t="s">
        <v>54</v>
      </c>
      <c r="R377" s="2" t="s">
        <v>67</v>
      </c>
      <c r="S377" s="79">
        <v>1</v>
      </c>
      <c r="T377" s="79">
        <v>792.91300000000001</v>
      </c>
      <c r="U377" s="82" t="s">
        <v>119</v>
      </c>
      <c r="V377" s="124">
        <v>31907984344</v>
      </c>
    </row>
    <row r="378" spans="1:22" ht="51.75" x14ac:dyDescent="0.25">
      <c r="A378" s="112">
        <v>3</v>
      </c>
      <c r="B378" s="83">
        <v>43661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1</v>
      </c>
      <c r="L378" s="1">
        <v>0</v>
      </c>
      <c r="M378" s="1">
        <v>0</v>
      </c>
      <c r="N378" s="1">
        <v>0</v>
      </c>
      <c r="O378" s="1">
        <v>0</v>
      </c>
      <c r="P378" s="82" t="s">
        <v>84</v>
      </c>
      <c r="Q378" s="36" t="s">
        <v>54</v>
      </c>
      <c r="R378" s="2" t="s">
        <v>67</v>
      </c>
      <c r="S378" s="79">
        <v>3</v>
      </c>
      <c r="T378" s="79">
        <v>687.649</v>
      </c>
      <c r="U378" s="82" t="s">
        <v>119</v>
      </c>
      <c r="V378" s="124">
        <v>31907990307</v>
      </c>
    </row>
    <row r="379" spans="1:22" ht="52.5" thickBot="1" x14ac:dyDescent="0.3">
      <c r="A379" s="112">
        <v>4</v>
      </c>
      <c r="B379" s="83">
        <v>43661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1</v>
      </c>
      <c r="L379" s="1">
        <v>0</v>
      </c>
      <c r="M379" s="1">
        <v>0</v>
      </c>
      <c r="N379" s="1">
        <v>0</v>
      </c>
      <c r="O379" s="1">
        <v>0</v>
      </c>
      <c r="P379" s="82" t="s">
        <v>84</v>
      </c>
      <c r="Q379" s="36" t="s">
        <v>54</v>
      </c>
      <c r="R379" s="2" t="s">
        <v>67</v>
      </c>
      <c r="S379" s="79">
        <v>1</v>
      </c>
      <c r="T379" s="79">
        <v>2247.7530000000002</v>
      </c>
      <c r="U379" s="82" t="s">
        <v>120</v>
      </c>
      <c r="V379" s="124">
        <v>31907996386</v>
      </c>
    </row>
    <row r="380" spans="1:22" ht="15.75" thickBot="1" x14ac:dyDescent="0.3">
      <c r="A380" s="25"/>
      <c r="B380" s="26" t="s">
        <v>74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f>K376+K377+K378+K379</f>
        <v>3</v>
      </c>
      <c r="L380" s="26">
        <v>0</v>
      </c>
      <c r="M380" s="26">
        <v>0</v>
      </c>
      <c r="N380" s="26">
        <v>1</v>
      </c>
      <c r="O380" s="26">
        <v>0</v>
      </c>
      <c r="P380" s="26"/>
      <c r="Q380" s="26"/>
      <c r="R380" s="26"/>
      <c r="S380" s="26">
        <f>S376+S377+S378+S379</f>
        <v>8</v>
      </c>
      <c r="T380" s="26">
        <f>T376+T377+T378+T379</f>
        <v>5482.6369999999997</v>
      </c>
      <c r="U380" s="26"/>
      <c r="V380" s="55"/>
    </row>
    <row r="381" spans="1:22" ht="15.75" thickBot="1" x14ac:dyDescent="0.3">
      <c r="A381" s="126"/>
      <c r="B381" s="127" t="s">
        <v>128</v>
      </c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9"/>
    </row>
    <row r="382" spans="1:22" ht="15.75" thickBot="1" x14ac:dyDescent="0.3">
      <c r="A382" s="25"/>
      <c r="B382" s="26" t="s">
        <v>74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/>
      <c r="Q382" s="26"/>
      <c r="R382" s="26"/>
      <c r="S382" s="26">
        <v>0</v>
      </c>
      <c r="T382" s="26">
        <v>0</v>
      </c>
      <c r="U382" s="26"/>
      <c r="V382" s="55"/>
    </row>
    <row r="383" spans="1:22" ht="15.75" thickBot="1" x14ac:dyDescent="0.3">
      <c r="A383" s="112"/>
      <c r="B383" s="121" t="s">
        <v>132</v>
      </c>
      <c r="C383" s="1"/>
      <c r="D383" s="1"/>
      <c r="E383" s="1"/>
      <c r="F383" s="1"/>
      <c r="G383" s="1"/>
      <c r="H383" s="1"/>
      <c r="I383" s="1"/>
      <c r="J383" s="1"/>
      <c r="K383" s="1">
        <f t="shared" ref="K383:K385" si="87">SUM(K382)</f>
        <v>0</v>
      </c>
      <c r="L383" s="1"/>
      <c r="M383" s="1"/>
      <c r="N383" s="1"/>
      <c r="O383" s="1"/>
      <c r="P383" s="82"/>
      <c r="Q383" s="36"/>
      <c r="R383" s="2"/>
      <c r="S383" s="79"/>
      <c r="T383" s="79"/>
      <c r="U383" s="82"/>
      <c r="V383" s="124"/>
    </row>
    <row r="384" spans="1:22" ht="15.75" thickBot="1" x14ac:dyDescent="0.3">
      <c r="A384" s="25"/>
      <c r="B384" s="26" t="s">
        <v>74</v>
      </c>
      <c r="C384" s="26">
        <v>0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f t="shared" si="87"/>
        <v>0</v>
      </c>
      <c r="L384" s="26">
        <v>0</v>
      </c>
      <c r="M384" s="26">
        <v>0</v>
      </c>
      <c r="N384" s="26">
        <v>0</v>
      </c>
      <c r="O384" s="26">
        <v>0</v>
      </c>
      <c r="P384" s="26"/>
      <c r="Q384" s="26"/>
      <c r="R384" s="26"/>
      <c r="S384" s="26">
        <v>0</v>
      </c>
      <c r="T384" s="26">
        <v>0</v>
      </c>
      <c r="U384" s="26"/>
      <c r="V384" s="55"/>
    </row>
    <row r="385" spans="1:22" ht="15.75" thickBot="1" x14ac:dyDescent="0.3">
      <c r="A385" s="112"/>
      <c r="B385" s="121" t="s">
        <v>139</v>
      </c>
      <c r="C385" s="1"/>
      <c r="D385" s="1"/>
      <c r="E385" s="1"/>
      <c r="F385" s="1"/>
      <c r="G385" s="1"/>
      <c r="H385" s="1"/>
      <c r="I385" s="1"/>
      <c r="J385" s="1"/>
      <c r="K385" s="1">
        <f t="shared" si="87"/>
        <v>0</v>
      </c>
      <c r="L385" s="1"/>
      <c r="M385" s="1"/>
      <c r="N385" s="1"/>
      <c r="O385" s="1"/>
      <c r="P385" s="82"/>
      <c r="Q385" s="36"/>
      <c r="R385" s="2"/>
      <c r="S385" s="79"/>
      <c r="T385" s="79"/>
      <c r="U385" s="82"/>
      <c r="V385" s="124"/>
    </row>
    <row r="386" spans="1:22" ht="15.75" thickBot="1" x14ac:dyDescent="0.3">
      <c r="A386" s="25"/>
      <c r="B386" s="26" t="s">
        <v>74</v>
      </c>
      <c r="C386" s="26"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/>
      <c r="Q386" s="26"/>
      <c r="R386" s="26"/>
      <c r="S386" s="26">
        <v>0</v>
      </c>
      <c r="T386" s="68">
        <v>0</v>
      </c>
      <c r="U386" s="26"/>
      <c r="V386" s="55"/>
    </row>
    <row r="387" spans="1:22" x14ac:dyDescent="0.25">
      <c r="A387" s="112"/>
      <c r="B387" s="121" t="s">
        <v>142</v>
      </c>
      <c r="C387" s="1"/>
      <c r="D387" s="1"/>
      <c r="E387" s="1"/>
      <c r="F387" s="1"/>
      <c r="G387" s="1"/>
      <c r="H387" s="1"/>
      <c r="I387" s="1"/>
      <c r="J387" s="1"/>
      <c r="K387" s="1">
        <f>SUM(K385)</f>
        <v>0</v>
      </c>
      <c r="L387" s="1"/>
      <c r="M387" s="1"/>
      <c r="N387" s="1"/>
      <c r="O387" s="1"/>
      <c r="P387" s="82"/>
      <c r="Q387" s="36"/>
      <c r="R387" s="2"/>
      <c r="S387" s="79"/>
      <c r="T387" s="79"/>
      <c r="U387" s="82"/>
      <c r="V387" s="124"/>
    </row>
    <row r="388" spans="1:22" ht="52.5" thickBot="1" x14ac:dyDescent="0.3">
      <c r="A388" s="45">
        <v>1</v>
      </c>
      <c r="B388" s="63">
        <v>43782</v>
      </c>
      <c r="C388" s="47">
        <v>0</v>
      </c>
      <c r="D388" s="47">
        <v>0</v>
      </c>
      <c r="E388" s="47">
        <v>0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1</v>
      </c>
      <c r="L388" s="47">
        <v>0</v>
      </c>
      <c r="M388" s="47">
        <v>0</v>
      </c>
      <c r="N388" s="47">
        <v>0</v>
      </c>
      <c r="O388" s="47">
        <v>0</v>
      </c>
      <c r="P388" s="48" t="s">
        <v>144</v>
      </c>
      <c r="Q388" s="49" t="s">
        <v>54</v>
      </c>
      <c r="R388" s="48" t="s">
        <v>146</v>
      </c>
      <c r="S388" s="49">
        <v>50</v>
      </c>
      <c r="T388" s="50">
        <v>303.99599999999998</v>
      </c>
      <c r="U388" s="48" t="s">
        <v>145</v>
      </c>
      <c r="V388" s="53">
        <v>31908399377</v>
      </c>
    </row>
    <row r="389" spans="1:22" ht="15.75" thickBot="1" x14ac:dyDescent="0.3">
      <c r="A389" s="25"/>
      <c r="B389" s="26" t="s">
        <v>74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1</v>
      </c>
      <c r="L389" s="26">
        <v>0</v>
      </c>
      <c r="M389" s="26">
        <v>0</v>
      </c>
      <c r="N389" s="26">
        <v>0</v>
      </c>
      <c r="O389" s="26">
        <v>0</v>
      </c>
      <c r="P389" s="26"/>
      <c r="Q389" s="26"/>
      <c r="R389" s="26"/>
      <c r="S389" s="26">
        <v>50</v>
      </c>
      <c r="T389" s="38">
        <v>303.99599999999998</v>
      </c>
      <c r="U389" s="26"/>
      <c r="V389" s="55"/>
    </row>
    <row r="390" spans="1:22" ht="15.75" thickBot="1" x14ac:dyDescent="0.3">
      <c r="A390" s="112"/>
      <c r="B390" s="121" t="s">
        <v>147</v>
      </c>
      <c r="C390" s="1"/>
      <c r="D390" s="1"/>
      <c r="E390" s="1"/>
      <c r="F390" s="1"/>
      <c r="G390" s="1"/>
      <c r="H390" s="1"/>
      <c r="I390" s="1"/>
      <c r="J390" s="1"/>
      <c r="K390" s="1">
        <f t="shared" ref="K390" si="88">SUM(K389)</f>
        <v>1</v>
      </c>
      <c r="L390" s="1"/>
      <c r="M390" s="1"/>
      <c r="N390" s="1"/>
      <c r="O390" s="1"/>
      <c r="P390" s="82"/>
      <c r="Q390" s="36"/>
      <c r="R390" s="2"/>
      <c r="S390" s="79"/>
      <c r="T390" s="79"/>
      <c r="U390" s="82"/>
      <c r="V390" s="124"/>
    </row>
    <row r="391" spans="1:22" ht="15.75" thickBot="1" x14ac:dyDescent="0.3">
      <c r="A391" s="25"/>
      <c r="B391" s="26" t="s">
        <v>74</v>
      </c>
      <c r="C391" s="26"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/>
      <c r="Q391" s="26"/>
      <c r="R391" s="26"/>
      <c r="S391" s="26">
        <v>0</v>
      </c>
      <c r="T391" s="68">
        <v>0</v>
      </c>
      <c r="U391" s="26"/>
      <c r="V391" s="55"/>
    </row>
    <row r="392" spans="1:22" ht="3.75" customHeight="1" thickBot="1" x14ac:dyDescent="0.3">
      <c r="A392" s="13"/>
      <c r="B392" s="16"/>
      <c r="C392" s="14">
        <f>SUM(C376:C380)</f>
        <v>0</v>
      </c>
      <c r="D392" s="14"/>
      <c r="E392" s="14"/>
      <c r="F392" s="14"/>
      <c r="G392" s="14"/>
      <c r="H392" s="14"/>
      <c r="I392" s="14"/>
      <c r="J392" s="14"/>
      <c r="K392" s="14">
        <f>SUM(K388:K389)</f>
        <v>2</v>
      </c>
      <c r="L392" s="14"/>
      <c r="M392" s="14"/>
      <c r="N392" s="14"/>
      <c r="O392" s="14"/>
      <c r="P392" s="18"/>
      <c r="Q392" s="44"/>
      <c r="R392" s="18"/>
      <c r="S392" s="18">
        <f>SUM(S388:S389)</f>
        <v>100</v>
      </c>
      <c r="T392" s="40">
        <f>SUM(T388:T389)</f>
        <v>607.99199999999996</v>
      </c>
      <c r="U392" s="18"/>
      <c r="V392" s="62"/>
    </row>
    <row r="394" spans="1:22" ht="18.75" x14ac:dyDescent="0.25">
      <c r="A394" s="150" t="s">
        <v>44</v>
      </c>
      <c r="B394" s="150"/>
      <c r="C394" s="150"/>
      <c r="D394" s="150"/>
      <c r="E394" s="150"/>
      <c r="F394" s="150"/>
      <c r="G394" s="150"/>
      <c r="H394" s="150"/>
      <c r="I394" s="150"/>
    </row>
    <row r="395" spans="1:22" ht="15.75" thickBot="1" x14ac:dyDescent="0.3"/>
    <row r="396" spans="1:22" ht="15" customHeight="1" x14ac:dyDescent="0.25">
      <c r="A396" s="161" t="s">
        <v>0</v>
      </c>
      <c r="B396" s="164" t="s">
        <v>1</v>
      </c>
      <c r="C396" s="140" t="s">
        <v>24</v>
      </c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2"/>
      <c r="P396" s="143" t="s">
        <v>15</v>
      </c>
      <c r="Q396" s="137" t="s">
        <v>33</v>
      </c>
      <c r="R396" s="137" t="s">
        <v>16</v>
      </c>
      <c r="S396" s="137" t="s">
        <v>17</v>
      </c>
      <c r="T396" s="137" t="s">
        <v>34</v>
      </c>
      <c r="U396" s="143" t="s">
        <v>18</v>
      </c>
      <c r="V396" s="151" t="s">
        <v>32</v>
      </c>
    </row>
    <row r="397" spans="1:22" x14ac:dyDescent="0.25">
      <c r="A397" s="162"/>
      <c r="B397" s="165"/>
      <c r="C397" s="154" t="s">
        <v>25</v>
      </c>
      <c r="D397" s="155"/>
      <c r="E397" s="155"/>
      <c r="F397" s="155"/>
      <c r="G397" s="155"/>
      <c r="H397" s="155"/>
      <c r="I397" s="155"/>
      <c r="J397" s="155"/>
      <c r="K397" s="155"/>
      <c r="L397" s="155"/>
      <c r="M397" s="156"/>
      <c r="N397" s="157" t="s">
        <v>31</v>
      </c>
      <c r="O397" s="158"/>
      <c r="P397" s="144"/>
      <c r="Q397" s="138"/>
      <c r="R397" s="138"/>
      <c r="S397" s="138"/>
      <c r="T397" s="138"/>
      <c r="U397" s="144"/>
      <c r="V397" s="152"/>
    </row>
    <row r="398" spans="1:22" x14ac:dyDescent="0.25">
      <c r="A398" s="162"/>
      <c r="B398" s="165"/>
      <c r="C398" s="146" t="s">
        <v>26</v>
      </c>
      <c r="D398" s="147"/>
      <c r="E398" s="147"/>
      <c r="F398" s="147"/>
      <c r="G398" s="147"/>
      <c r="H398" s="147"/>
      <c r="I398" s="147"/>
      <c r="J398" s="147"/>
      <c r="K398" s="147"/>
      <c r="L398" s="148"/>
      <c r="M398" s="149" t="s">
        <v>12</v>
      </c>
      <c r="N398" s="159"/>
      <c r="O398" s="160"/>
      <c r="P398" s="144"/>
      <c r="Q398" s="138"/>
      <c r="R398" s="138"/>
      <c r="S398" s="138"/>
      <c r="T398" s="138"/>
      <c r="U398" s="144"/>
      <c r="V398" s="152"/>
    </row>
    <row r="399" spans="1:22" x14ac:dyDescent="0.25">
      <c r="A399" s="162"/>
      <c r="B399" s="165"/>
      <c r="C399" s="146" t="s">
        <v>27</v>
      </c>
      <c r="D399" s="147"/>
      <c r="E399" s="148"/>
      <c r="F399" s="146" t="s">
        <v>28</v>
      </c>
      <c r="G399" s="147"/>
      <c r="H399" s="148"/>
      <c r="I399" s="146" t="s">
        <v>29</v>
      </c>
      <c r="J399" s="148"/>
      <c r="K399" s="146" t="s">
        <v>30</v>
      </c>
      <c r="L399" s="148"/>
      <c r="M399" s="144"/>
      <c r="N399" s="149" t="s">
        <v>13</v>
      </c>
      <c r="O399" s="149" t="s">
        <v>14</v>
      </c>
      <c r="P399" s="144"/>
      <c r="Q399" s="138"/>
      <c r="R399" s="138"/>
      <c r="S399" s="138"/>
      <c r="T399" s="138"/>
      <c r="U399" s="144"/>
      <c r="V399" s="152"/>
    </row>
    <row r="400" spans="1:22" ht="105" thickBot="1" x14ac:dyDescent="0.3">
      <c r="A400" s="163"/>
      <c r="B400" s="166"/>
      <c r="C400" s="7" t="s">
        <v>2</v>
      </c>
      <c r="D400" s="7" t="s">
        <v>3</v>
      </c>
      <c r="E400" s="7" t="s">
        <v>4</v>
      </c>
      <c r="F400" s="7" t="s">
        <v>5</v>
      </c>
      <c r="G400" s="7" t="s">
        <v>6</v>
      </c>
      <c r="H400" s="7" t="s">
        <v>7</v>
      </c>
      <c r="I400" s="7" t="s">
        <v>8</v>
      </c>
      <c r="J400" s="7" t="s">
        <v>9</v>
      </c>
      <c r="K400" s="7" t="s">
        <v>10</v>
      </c>
      <c r="L400" s="7" t="s">
        <v>11</v>
      </c>
      <c r="M400" s="145"/>
      <c r="N400" s="145"/>
      <c r="O400" s="145"/>
      <c r="P400" s="145"/>
      <c r="Q400" s="139"/>
      <c r="R400" s="139"/>
      <c r="S400" s="139"/>
      <c r="T400" s="139"/>
      <c r="U400" s="145"/>
      <c r="V400" s="153"/>
    </row>
    <row r="401" spans="1:22" ht="15.75" thickBot="1" x14ac:dyDescent="0.3">
      <c r="A401" s="4">
        <v>1</v>
      </c>
      <c r="B401" s="5">
        <v>2</v>
      </c>
      <c r="C401" s="5">
        <v>3</v>
      </c>
      <c r="D401" s="5">
        <v>4</v>
      </c>
      <c r="E401" s="5">
        <v>5</v>
      </c>
      <c r="F401" s="5">
        <v>6</v>
      </c>
      <c r="G401" s="5">
        <v>7</v>
      </c>
      <c r="H401" s="5">
        <v>8</v>
      </c>
      <c r="I401" s="5">
        <v>9</v>
      </c>
      <c r="J401" s="5">
        <v>10</v>
      </c>
      <c r="K401" s="5">
        <v>11</v>
      </c>
      <c r="L401" s="5">
        <v>12</v>
      </c>
      <c r="M401" s="5">
        <v>13</v>
      </c>
      <c r="N401" s="5">
        <v>14</v>
      </c>
      <c r="O401" s="5">
        <v>15</v>
      </c>
      <c r="P401" s="5">
        <v>16</v>
      </c>
      <c r="Q401" s="5">
        <v>17</v>
      </c>
      <c r="R401" s="5">
        <v>18</v>
      </c>
      <c r="S401" s="5">
        <v>19</v>
      </c>
      <c r="T401" s="5">
        <v>20</v>
      </c>
      <c r="U401" s="5">
        <v>21</v>
      </c>
      <c r="V401" s="6">
        <v>22</v>
      </c>
    </row>
    <row r="402" spans="1:22" x14ac:dyDescent="0.25">
      <c r="A402" s="9"/>
      <c r="B402" s="29" t="s">
        <v>48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61"/>
    </row>
    <row r="403" spans="1:22" ht="121.5" customHeight="1" x14ac:dyDescent="0.25">
      <c r="A403" s="12">
        <v>1</v>
      </c>
      <c r="B403" s="17">
        <v>43482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1</v>
      </c>
      <c r="P403" s="2" t="s">
        <v>55</v>
      </c>
      <c r="Q403" s="2">
        <v>0</v>
      </c>
      <c r="R403" s="2">
        <v>0</v>
      </c>
      <c r="S403" s="36" t="s">
        <v>57</v>
      </c>
      <c r="T403" s="37">
        <v>500</v>
      </c>
      <c r="U403" s="2" t="s">
        <v>56</v>
      </c>
      <c r="V403" s="51">
        <v>31907423758</v>
      </c>
    </row>
    <row r="404" spans="1:22" ht="77.25" customHeight="1" thickBot="1" x14ac:dyDescent="0.3">
      <c r="A404" s="12">
        <v>2</v>
      </c>
      <c r="B404" s="17">
        <v>43494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1</v>
      </c>
      <c r="P404" s="2" t="s">
        <v>58</v>
      </c>
      <c r="Q404" s="2">
        <v>0</v>
      </c>
      <c r="R404" s="2">
        <v>0</v>
      </c>
      <c r="S404" s="36" t="s">
        <v>57</v>
      </c>
      <c r="T404" s="37">
        <v>500</v>
      </c>
      <c r="U404" s="2" t="s">
        <v>75</v>
      </c>
      <c r="V404" s="51">
        <v>31907462226</v>
      </c>
    </row>
    <row r="405" spans="1:22" ht="16.5" customHeight="1" thickBot="1" x14ac:dyDescent="0.3">
      <c r="A405" s="25"/>
      <c r="B405" s="26" t="s">
        <v>61</v>
      </c>
      <c r="C405" s="26">
        <f>SUM(C403:C404)</f>
        <v>0</v>
      </c>
      <c r="D405" s="26">
        <f t="shared" ref="D405:T405" si="89">SUM(D403:D404)</f>
        <v>0</v>
      </c>
      <c r="E405" s="26">
        <f t="shared" si="89"/>
        <v>0</v>
      </c>
      <c r="F405" s="26">
        <f t="shared" si="89"/>
        <v>0</v>
      </c>
      <c r="G405" s="26">
        <f t="shared" si="89"/>
        <v>0</v>
      </c>
      <c r="H405" s="26">
        <f t="shared" si="89"/>
        <v>0</v>
      </c>
      <c r="I405" s="26">
        <f t="shared" si="89"/>
        <v>0</v>
      </c>
      <c r="J405" s="26">
        <f t="shared" si="89"/>
        <v>0</v>
      </c>
      <c r="K405" s="26">
        <f t="shared" si="89"/>
        <v>0</v>
      </c>
      <c r="L405" s="26">
        <f t="shared" si="89"/>
        <v>0</v>
      </c>
      <c r="M405" s="26">
        <f t="shared" si="89"/>
        <v>0</v>
      </c>
      <c r="N405" s="26">
        <f t="shared" si="89"/>
        <v>0</v>
      </c>
      <c r="O405" s="26">
        <f t="shared" si="89"/>
        <v>2</v>
      </c>
      <c r="P405" s="26"/>
      <c r="Q405" s="26"/>
      <c r="R405" s="26"/>
      <c r="S405" s="26">
        <f t="shared" si="89"/>
        <v>0</v>
      </c>
      <c r="T405" s="38">
        <f t="shared" si="89"/>
        <v>1000</v>
      </c>
      <c r="U405" s="26"/>
      <c r="V405" s="27"/>
    </row>
    <row r="406" spans="1:22" ht="18" customHeight="1" x14ac:dyDescent="0.25">
      <c r="A406" s="12"/>
      <c r="B406" s="34" t="s">
        <v>65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36"/>
      <c r="T406" s="37"/>
      <c r="U406" s="2"/>
      <c r="V406" s="51"/>
    </row>
    <row r="407" spans="1:22" ht="75" customHeight="1" x14ac:dyDescent="0.25">
      <c r="A407" s="45">
        <v>1</v>
      </c>
      <c r="B407" s="63">
        <v>43507</v>
      </c>
      <c r="C407" s="47">
        <v>0</v>
      </c>
      <c r="D407" s="47">
        <v>0</v>
      </c>
      <c r="E407" s="47">
        <v>0</v>
      </c>
      <c r="F407" s="47">
        <v>0</v>
      </c>
      <c r="G407" s="47"/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1</v>
      </c>
      <c r="O407" s="47">
        <v>0</v>
      </c>
      <c r="P407" s="48" t="s">
        <v>66</v>
      </c>
      <c r="Q407" s="50">
        <v>240</v>
      </c>
      <c r="R407" s="48" t="s">
        <v>67</v>
      </c>
      <c r="S407" s="49">
        <v>1</v>
      </c>
      <c r="T407" s="50">
        <v>240</v>
      </c>
      <c r="U407" s="48" t="s">
        <v>68</v>
      </c>
      <c r="V407" s="53">
        <v>31907424081</v>
      </c>
    </row>
    <row r="408" spans="1:22" ht="75" customHeight="1" thickBot="1" x14ac:dyDescent="0.3">
      <c r="A408" s="45">
        <v>2</v>
      </c>
      <c r="B408" s="63">
        <v>43518</v>
      </c>
      <c r="C408" s="47">
        <v>0</v>
      </c>
      <c r="D408" s="47">
        <v>0</v>
      </c>
      <c r="E408" s="47">
        <v>0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1</v>
      </c>
      <c r="O408" s="47">
        <v>0</v>
      </c>
      <c r="P408" s="48" t="s">
        <v>69</v>
      </c>
      <c r="Q408" s="50">
        <v>474</v>
      </c>
      <c r="R408" s="48" t="s">
        <v>67</v>
      </c>
      <c r="S408" s="49">
        <v>1</v>
      </c>
      <c r="T408" s="50">
        <v>474</v>
      </c>
      <c r="U408" s="48" t="s">
        <v>70</v>
      </c>
      <c r="V408" s="53">
        <v>31907562648</v>
      </c>
    </row>
    <row r="409" spans="1:22" ht="18" customHeight="1" thickBot="1" x14ac:dyDescent="0.3">
      <c r="A409" s="93"/>
      <c r="B409" s="94" t="s">
        <v>61</v>
      </c>
      <c r="C409" s="94">
        <f>SUM(C407:C408)</f>
        <v>0</v>
      </c>
      <c r="D409" s="94">
        <f t="shared" ref="D409" si="90">SUM(D407:D408)</f>
        <v>0</v>
      </c>
      <c r="E409" s="94">
        <f t="shared" ref="E409" si="91">SUM(E407:E408)</f>
        <v>0</v>
      </c>
      <c r="F409" s="94">
        <f t="shared" ref="F409" si="92">SUM(F407:F408)</f>
        <v>0</v>
      </c>
      <c r="G409" s="94">
        <f t="shared" ref="G409" si="93">SUM(G407:G408)</f>
        <v>0</v>
      </c>
      <c r="H409" s="94">
        <f t="shared" ref="H409" si="94">SUM(H407:H408)</f>
        <v>0</v>
      </c>
      <c r="I409" s="94">
        <f t="shared" ref="I409" si="95">SUM(I407:I408)</f>
        <v>0</v>
      </c>
      <c r="J409" s="94">
        <f t="shared" ref="J409" si="96">SUM(J407:J408)</f>
        <v>0</v>
      </c>
      <c r="K409" s="94">
        <f t="shared" ref="K409" si="97">SUM(K407:K408)</f>
        <v>0</v>
      </c>
      <c r="L409" s="94">
        <f t="shared" ref="L409" si="98">SUM(L407:L408)</f>
        <v>0</v>
      </c>
      <c r="M409" s="94">
        <f t="shared" ref="M409" si="99">SUM(M407:M408)</f>
        <v>0</v>
      </c>
      <c r="N409" s="94">
        <f t="shared" ref="N409" si="100">SUM(N407:N408)</f>
        <v>2</v>
      </c>
      <c r="O409" s="94">
        <f t="shared" ref="O409" si="101">SUM(O407:O408)</f>
        <v>0</v>
      </c>
      <c r="P409" s="94"/>
      <c r="Q409" s="94"/>
      <c r="R409" s="94"/>
      <c r="S409" s="94">
        <f t="shared" ref="S409" si="102">SUM(S407:S408)</f>
        <v>2</v>
      </c>
      <c r="T409" s="103">
        <f t="shared" ref="T409" si="103">SUM(T407:T408)</f>
        <v>714</v>
      </c>
      <c r="U409" s="94"/>
      <c r="V409" s="98"/>
    </row>
    <row r="410" spans="1:22" ht="18" customHeight="1" x14ac:dyDescent="0.25">
      <c r="A410" s="95"/>
      <c r="B410" s="99" t="s">
        <v>77</v>
      </c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106"/>
      <c r="Q410" s="96"/>
      <c r="R410" s="96"/>
      <c r="S410" s="96"/>
      <c r="T410" s="105"/>
      <c r="U410" s="96"/>
      <c r="V410" s="97"/>
    </row>
    <row r="411" spans="1:22" ht="60" customHeight="1" thickBot="1" x14ac:dyDescent="0.3">
      <c r="A411" s="107">
        <v>1</v>
      </c>
      <c r="B411" s="120">
        <v>43546</v>
      </c>
      <c r="C411" s="108">
        <v>0</v>
      </c>
      <c r="D411" s="108">
        <v>0</v>
      </c>
      <c r="E411" s="108">
        <v>0</v>
      </c>
      <c r="F411" s="108">
        <v>0</v>
      </c>
      <c r="G411" s="108">
        <v>0</v>
      </c>
      <c r="H411" s="108">
        <v>0</v>
      </c>
      <c r="I411" s="108">
        <v>0</v>
      </c>
      <c r="J411" s="108">
        <v>0</v>
      </c>
      <c r="K411" s="108">
        <v>0</v>
      </c>
      <c r="L411" s="108">
        <v>0</v>
      </c>
      <c r="M411" s="108">
        <v>0</v>
      </c>
      <c r="N411" s="108">
        <v>1</v>
      </c>
      <c r="O411" s="108">
        <v>0</v>
      </c>
      <c r="P411" s="111" t="s">
        <v>95</v>
      </c>
      <c r="Q411" s="111" t="s">
        <v>54</v>
      </c>
      <c r="R411" s="48" t="s">
        <v>67</v>
      </c>
      <c r="S411" s="49">
        <v>1</v>
      </c>
      <c r="T411" s="109">
        <v>806.42600000000004</v>
      </c>
      <c r="U411" s="111" t="s">
        <v>89</v>
      </c>
      <c r="V411" s="110">
        <v>31907656208</v>
      </c>
    </row>
    <row r="412" spans="1:22" ht="18" customHeight="1" thickBot="1" x14ac:dyDescent="0.3">
      <c r="A412" s="25"/>
      <c r="B412" s="26" t="s">
        <v>61</v>
      </c>
      <c r="C412" s="26">
        <v>0</v>
      </c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1</v>
      </c>
      <c r="O412" s="26">
        <v>0</v>
      </c>
      <c r="P412" s="119"/>
      <c r="Q412" s="26"/>
      <c r="R412" s="26"/>
      <c r="S412" s="26"/>
      <c r="T412" s="38">
        <f>SUM(T411)</f>
        <v>806.42600000000004</v>
      </c>
      <c r="U412" s="26"/>
      <c r="V412" s="27"/>
    </row>
    <row r="413" spans="1:22" ht="18" customHeight="1" thickBot="1" x14ac:dyDescent="0.3">
      <c r="A413" s="126"/>
      <c r="B413" s="127" t="s">
        <v>90</v>
      </c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9"/>
    </row>
    <row r="414" spans="1:22" ht="18" customHeight="1" thickBot="1" x14ac:dyDescent="0.3">
      <c r="A414" s="25"/>
      <c r="B414" s="26" t="s">
        <v>61</v>
      </c>
      <c r="C414" s="26">
        <v>0</v>
      </c>
      <c r="D414" s="26">
        <v>0</v>
      </c>
      <c r="E414" s="26">
        <v>0</v>
      </c>
      <c r="F414" s="26">
        <v>0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/>
      <c r="Q414" s="26">
        <v>0</v>
      </c>
      <c r="R414" s="26">
        <v>0</v>
      </c>
      <c r="S414" s="26">
        <v>0</v>
      </c>
      <c r="T414" s="26">
        <v>0</v>
      </c>
      <c r="U414" s="26"/>
      <c r="V414" s="55"/>
    </row>
    <row r="415" spans="1:22" ht="18" customHeight="1" x14ac:dyDescent="0.25">
      <c r="A415" s="126"/>
      <c r="B415" s="127" t="s">
        <v>96</v>
      </c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32"/>
      <c r="Q415" s="128"/>
      <c r="R415" s="128"/>
      <c r="S415" s="128"/>
      <c r="T415" s="133"/>
      <c r="U415" s="128"/>
      <c r="V415" s="134"/>
    </row>
    <row r="416" spans="1:22" ht="76.5" customHeight="1" x14ac:dyDescent="0.25">
      <c r="A416" s="91">
        <v>1</v>
      </c>
      <c r="B416" s="135">
        <v>43609</v>
      </c>
      <c r="C416" s="79">
        <v>0</v>
      </c>
      <c r="D416" s="79">
        <v>0</v>
      </c>
      <c r="E416" s="79">
        <v>0</v>
      </c>
      <c r="F416" s="79">
        <v>0</v>
      </c>
      <c r="G416" s="79">
        <v>0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1</v>
      </c>
      <c r="O416" s="79">
        <v>0</v>
      </c>
      <c r="P416" s="82" t="s">
        <v>105</v>
      </c>
      <c r="Q416" s="82" t="s">
        <v>54</v>
      </c>
      <c r="R416" s="48" t="s">
        <v>67</v>
      </c>
      <c r="S416" s="49">
        <v>1</v>
      </c>
      <c r="T416" s="81">
        <v>156.96</v>
      </c>
      <c r="U416" s="79" t="s">
        <v>106</v>
      </c>
      <c r="V416" s="92">
        <v>31907844699</v>
      </c>
    </row>
    <row r="417" spans="1:22" ht="63.75" customHeight="1" thickBot="1" x14ac:dyDescent="0.3">
      <c r="A417" s="91">
        <v>2</v>
      </c>
      <c r="B417" s="135">
        <v>43609</v>
      </c>
      <c r="C417" s="79">
        <v>0</v>
      </c>
      <c r="D417" s="79">
        <v>0</v>
      </c>
      <c r="E417" s="79">
        <v>0</v>
      </c>
      <c r="F417" s="79">
        <v>0</v>
      </c>
      <c r="G417" s="79">
        <v>0</v>
      </c>
      <c r="H417" s="79">
        <v>0</v>
      </c>
      <c r="I417" s="79">
        <v>0</v>
      </c>
      <c r="J417" s="79">
        <v>0</v>
      </c>
      <c r="K417" s="79">
        <v>0</v>
      </c>
      <c r="L417" s="79">
        <v>0</v>
      </c>
      <c r="M417" s="79">
        <v>0</v>
      </c>
      <c r="N417" s="79">
        <v>1</v>
      </c>
      <c r="O417" s="79">
        <v>0</v>
      </c>
      <c r="P417" s="82" t="s">
        <v>58</v>
      </c>
      <c r="Q417" s="82" t="s">
        <v>54</v>
      </c>
      <c r="R417" s="48" t="s">
        <v>67</v>
      </c>
      <c r="S417" s="49">
        <v>1</v>
      </c>
      <c r="T417" s="81">
        <v>500</v>
      </c>
      <c r="U417" s="79" t="s">
        <v>107</v>
      </c>
      <c r="V417" s="92">
        <v>31907865174</v>
      </c>
    </row>
    <row r="418" spans="1:22" ht="18" customHeight="1" thickBot="1" x14ac:dyDescent="0.3">
      <c r="A418" s="25"/>
      <c r="B418" s="26" t="s">
        <v>61</v>
      </c>
      <c r="C418" s="26">
        <f>SUM(C416:C417)</f>
        <v>0</v>
      </c>
      <c r="D418" s="26">
        <f t="shared" ref="D418:T418" si="104">SUM(D416:D417)</f>
        <v>0</v>
      </c>
      <c r="E418" s="26">
        <f t="shared" si="104"/>
        <v>0</v>
      </c>
      <c r="F418" s="26">
        <f t="shared" si="104"/>
        <v>0</v>
      </c>
      <c r="G418" s="26">
        <f t="shared" si="104"/>
        <v>0</v>
      </c>
      <c r="H418" s="26">
        <f t="shared" si="104"/>
        <v>0</v>
      </c>
      <c r="I418" s="26">
        <f t="shared" si="104"/>
        <v>0</v>
      </c>
      <c r="J418" s="26">
        <f t="shared" si="104"/>
        <v>0</v>
      </c>
      <c r="K418" s="26">
        <f t="shared" si="104"/>
        <v>0</v>
      </c>
      <c r="L418" s="26">
        <f t="shared" si="104"/>
        <v>0</v>
      </c>
      <c r="M418" s="26">
        <f t="shared" si="104"/>
        <v>0</v>
      </c>
      <c r="N418" s="26">
        <f t="shared" si="104"/>
        <v>2</v>
      </c>
      <c r="O418" s="26">
        <f t="shared" si="104"/>
        <v>0</v>
      </c>
      <c r="P418" s="26"/>
      <c r="Q418" s="26"/>
      <c r="R418" s="26"/>
      <c r="S418" s="26">
        <f t="shared" si="104"/>
        <v>2</v>
      </c>
      <c r="T418" s="38">
        <f t="shared" si="104"/>
        <v>656.96</v>
      </c>
      <c r="U418" s="26"/>
      <c r="V418" s="27"/>
    </row>
    <row r="419" spans="1:22" ht="18" customHeight="1" thickBot="1" x14ac:dyDescent="0.3">
      <c r="A419" s="126"/>
      <c r="B419" s="127" t="s">
        <v>108</v>
      </c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9"/>
    </row>
    <row r="420" spans="1:22" ht="18" customHeight="1" thickBot="1" x14ac:dyDescent="0.3">
      <c r="A420" s="25"/>
      <c r="B420" s="26" t="s">
        <v>74</v>
      </c>
      <c r="C420" s="26">
        <v>0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/>
      <c r="Q420" s="26"/>
      <c r="R420" s="26"/>
      <c r="S420" s="26">
        <v>0</v>
      </c>
      <c r="T420" s="26">
        <v>0</v>
      </c>
      <c r="U420" s="26"/>
      <c r="V420" s="55"/>
    </row>
    <row r="421" spans="1:22" ht="18" customHeight="1" x14ac:dyDescent="0.25">
      <c r="A421" s="126"/>
      <c r="B421" s="127" t="s">
        <v>116</v>
      </c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32"/>
      <c r="Q421" s="128"/>
      <c r="R421" s="128"/>
      <c r="S421" s="128"/>
      <c r="T421" s="133"/>
      <c r="U421" s="128"/>
      <c r="V421" s="134"/>
    </row>
    <row r="422" spans="1:22" ht="42" customHeight="1" thickBot="1" x14ac:dyDescent="0.3">
      <c r="A422" s="91">
        <v>1</v>
      </c>
      <c r="B422" s="135">
        <v>43668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0</v>
      </c>
      <c r="K422" s="79">
        <v>0</v>
      </c>
      <c r="L422" s="79">
        <v>0</v>
      </c>
      <c r="M422" s="79">
        <v>0</v>
      </c>
      <c r="N422" s="79">
        <v>1</v>
      </c>
      <c r="O422" s="79">
        <v>0</v>
      </c>
      <c r="P422" s="82" t="s">
        <v>127</v>
      </c>
      <c r="Q422" s="82" t="s">
        <v>54</v>
      </c>
      <c r="R422" s="48" t="s">
        <v>67</v>
      </c>
      <c r="S422" s="49">
        <v>2</v>
      </c>
      <c r="T422" s="81">
        <v>240</v>
      </c>
      <c r="U422" s="79" t="s">
        <v>107</v>
      </c>
      <c r="V422" s="92">
        <v>31908111852</v>
      </c>
    </row>
    <row r="423" spans="1:22" ht="18" customHeight="1" thickBot="1" x14ac:dyDescent="0.3">
      <c r="A423" s="25"/>
      <c r="B423" s="26" t="s">
        <v>61</v>
      </c>
      <c r="C423" s="26">
        <f t="shared" ref="C423:O423" si="105">SUM(C422:C422)</f>
        <v>0</v>
      </c>
      <c r="D423" s="26">
        <f t="shared" si="105"/>
        <v>0</v>
      </c>
      <c r="E423" s="26">
        <f t="shared" si="105"/>
        <v>0</v>
      </c>
      <c r="F423" s="26">
        <f t="shared" si="105"/>
        <v>0</v>
      </c>
      <c r="G423" s="26">
        <f t="shared" si="105"/>
        <v>0</v>
      </c>
      <c r="H423" s="26">
        <f t="shared" si="105"/>
        <v>0</v>
      </c>
      <c r="I423" s="26">
        <f t="shared" si="105"/>
        <v>0</v>
      </c>
      <c r="J423" s="26">
        <f t="shared" si="105"/>
        <v>0</v>
      </c>
      <c r="K423" s="26">
        <f t="shared" si="105"/>
        <v>0</v>
      </c>
      <c r="L423" s="26">
        <f t="shared" si="105"/>
        <v>0</v>
      </c>
      <c r="M423" s="26">
        <f t="shared" si="105"/>
        <v>0</v>
      </c>
      <c r="N423" s="26">
        <f t="shared" si="105"/>
        <v>1</v>
      </c>
      <c r="O423" s="26">
        <f t="shared" si="105"/>
        <v>0</v>
      </c>
      <c r="P423" s="26"/>
      <c r="Q423" s="26"/>
      <c r="R423" s="26"/>
      <c r="S423" s="26">
        <f>SUM(S422:S422)</f>
        <v>2</v>
      </c>
      <c r="T423" s="26">
        <f>SUM(T422:T422)</f>
        <v>240</v>
      </c>
      <c r="U423" s="26"/>
      <c r="V423" s="55"/>
    </row>
    <row r="424" spans="1:22" ht="18" customHeight="1" thickBot="1" x14ac:dyDescent="0.3">
      <c r="A424" s="91"/>
      <c r="B424" s="121" t="s">
        <v>128</v>
      </c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82"/>
      <c r="Q424" s="82"/>
      <c r="R424" s="48"/>
      <c r="S424" s="49"/>
      <c r="T424" s="81"/>
      <c r="U424" s="79"/>
      <c r="V424" s="92"/>
    </row>
    <row r="425" spans="1:22" ht="18" customHeight="1" thickBot="1" x14ac:dyDescent="0.3">
      <c r="A425" s="25"/>
      <c r="B425" s="26" t="s">
        <v>61</v>
      </c>
      <c r="C425" s="26">
        <f t="shared" ref="C425:C433" si="106">SUM(C424:C424)</f>
        <v>0</v>
      </c>
      <c r="D425" s="26">
        <f t="shared" ref="D425:D433" si="107">SUM(D424:D424)</f>
        <v>0</v>
      </c>
      <c r="E425" s="26">
        <f t="shared" ref="E425:E433" si="108">SUM(E424:E424)</f>
        <v>0</v>
      </c>
      <c r="F425" s="26">
        <f t="shared" ref="F425:F433" si="109">SUM(F424:F424)</f>
        <v>0</v>
      </c>
      <c r="G425" s="26">
        <f t="shared" ref="G425:G433" si="110">SUM(G424:G424)</f>
        <v>0</v>
      </c>
      <c r="H425" s="26">
        <f t="shared" ref="H425:H433" si="111">SUM(H424:H424)</f>
        <v>0</v>
      </c>
      <c r="I425" s="26">
        <f t="shared" ref="I425:I433" si="112">SUM(I424:I424)</f>
        <v>0</v>
      </c>
      <c r="J425" s="26">
        <f t="shared" ref="J425:J433" si="113">SUM(J424:J424)</f>
        <v>0</v>
      </c>
      <c r="K425" s="26">
        <f t="shared" ref="K425:K433" si="114">SUM(K424:K424)</f>
        <v>0</v>
      </c>
      <c r="L425" s="26">
        <f t="shared" ref="L425:L433" si="115">SUM(L424:L424)</f>
        <v>0</v>
      </c>
      <c r="M425" s="26">
        <f t="shared" ref="M425:M433" si="116">SUM(M424:M424)</f>
        <v>0</v>
      </c>
      <c r="N425" s="26">
        <f t="shared" ref="N425:N433" si="117">SUM(N424:N424)</f>
        <v>0</v>
      </c>
      <c r="O425" s="26">
        <f t="shared" ref="O425:O433" si="118">SUM(O424:O424)</f>
        <v>0</v>
      </c>
      <c r="P425" s="26"/>
      <c r="Q425" s="26"/>
      <c r="R425" s="26"/>
      <c r="S425" s="26">
        <f>SUM(S424:S424)</f>
        <v>0</v>
      </c>
      <c r="T425" s="26">
        <f>SUM(T424:T424)</f>
        <v>0</v>
      </c>
      <c r="U425" s="26"/>
      <c r="V425" s="55"/>
    </row>
    <row r="426" spans="1:22" ht="18" customHeight="1" thickBot="1" x14ac:dyDescent="0.3">
      <c r="A426" s="91"/>
      <c r="B426" s="121" t="s">
        <v>132</v>
      </c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82"/>
      <c r="Q426" s="82"/>
      <c r="R426" s="48"/>
      <c r="S426" s="49"/>
      <c r="T426" s="81"/>
      <c r="U426" s="79"/>
      <c r="V426" s="92"/>
    </row>
    <row r="427" spans="1:22" ht="18" customHeight="1" thickBot="1" x14ac:dyDescent="0.3">
      <c r="A427" s="25"/>
      <c r="B427" s="26" t="s">
        <v>61</v>
      </c>
      <c r="C427" s="26">
        <f t="shared" si="106"/>
        <v>0</v>
      </c>
      <c r="D427" s="26">
        <f t="shared" si="107"/>
        <v>0</v>
      </c>
      <c r="E427" s="26">
        <f t="shared" si="108"/>
        <v>0</v>
      </c>
      <c r="F427" s="26">
        <f t="shared" si="109"/>
        <v>0</v>
      </c>
      <c r="G427" s="26">
        <f t="shared" si="110"/>
        <v>0</v>
      </c>
      <c r="H427" s="26">
        <f t="shared" si="111"/>
        <v>0</v>
      </c>
      <c r="I427" s="26">
        <f t="shared" si="112"/>
        <v>0</v>
      </c>
      <c r="J427" s="26">
        <f t="shared" si="113"/>
        <v>0</v>
      </c>
      <c r="K427" s="26">
        <f t="shared" si="114"/>
        <v>0</v>
      </c>
      <c r="L427" s="26">
        <f t="shared" si="115"/>
        <v>0</v>
      </c>
      <c r="M427" s="26">
        <f t="shared" si="116"/>
        <v>0</v>
      </c>
      <c r="N427" s="26">
        <f t="shared" si="117"/>
        <v>0</v>
      </c>
      <c r="O427" s="26">
        <f t="shared" si="118"/>
        <v>0</v>
      </c>
      <c r="P427" s="26"/>
      <c r="Q427" s="26"/>
      <c r="R427" s="26"/>
      <c r="S427" s="26">
        <f>SUM(S426:S426)</f>
        <v>0</v>
      </c>
      <c r="T427" s="26">
        <f>SUM(T426:T426)</f>
        <v>0</v>
      </c>
      <c r="U427" s="26"/>
      <c r="V427" s="55"/>
    </row>
    <row r="428" spans="1:22" ht="18" customHeight="1" thickBot="1" x14ac:dyDescent="0.3">
      <c r="A428" s="91"/>
      <c r="B428" s="121" t="s">
        <v>139</v>
      </c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82"/>
      <c r="Q428" s="82"/>
      <c r="R428" s="48"/>
      <c r="S428" s="49"/>
      <c r="T428" s="81"/>
      <c r="U428" s="79"/>
      <c r="V428" s="92"/>
    </row>
    <row r="429" spans="1:22" ht="18" customHeight="1" thickBot="1" x14ac:dyDescent="0.3">
      <c r="A429" s="25"/>
      <c r="B429" s="26" t="s">
        <v>61</v>
      </c>
      <c r="C429" s="26">
        <f t="shared" si="106"/>
        <v>0</v>
      </c>
      <c r="D429" s="26">
        <f t="shared" si="107"/>
        <v>0</v>
      </c>
      <c r="E429" s="26">
        <f t="shared" si="108"/>
        <v>0</v>
      </c>
      <c r="F429" s="26">
        <f t="shared" si="109"/>
        <v>0</v>
      </c>
      <c r="G429" s="26">
        <f t="shared" si="110"/>
        <v>0</v>
      </c>
      <c r="H429" s="26">
        <f t="shared" si="111"/>
        <v>0</v>
      </c>
      <c r="I429" s="26">
        <f t="shared" si="112"/>
        <v>0</v>
      </c>
      <c r="J429" s="26">
        <f t="shared" si="113"/>
        <v>0</v>
      </c>
      <c r="K429" s="26">
        <f t="shared" si="114"/>
        <v>0</v>
      </c>
      <c r="L429" s="26">
        <f t="shared" si="115"/>
        <v>0</v>
      </c>
      <c r="M429" s="26">
        <f t="shared" si="116"/>
        <v>0</v>
      </c>
      <c r="N429" s="26">
        <f t="shared" si="117"/>
        <v>0</v>
      </c>
      <c r="O429" s="26">
        <f t="shared" si="118"/>
        <v>0</v>
      </c>
      <c r="P429" s="26"/>
      <c r="Q429" s="26"/>
      <c r="R429" s="26"/>
      <c r="S429" s="26">
        <f>SUM(S428:S428)</f>
        <v>0</v>
      </c>
      <c r="T429" s="26">
        <f>SUM(T428:T428)</f>
        <v>0</v>
      </c>
      <c r="U429" s="26"/>
      <c r="V429" s="55"/>
    </row>
    <row r="430" spans="1:22" ht="18" customHeight="1" thickBot="1" x14ac:dyDescent="0.3">
      <c r="A430" s="91"/>
      <c r="B430" s="121" t="s">
        <v>142</v>
      </c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82"/>
      <c r="Q430" s="82"/>
      <c r="R430" s="48"/>
      <c r="S430" s="49"/>
      <c r="T430" s="81"/>
      <c r="U430" s="79"/>
      <c r="V430" s="92"/>
    </row>
    <row r="431" spans="1:22" ht="18" customHeight="1" thickBot="1" x14ac:dyDescent="0.3">
      <c r="A431" s="25"/>
      <c r="B431" s="26" t="s">
        <v>61</v>
      </c>
      <c r="C431" s="26">
        <f t="shared" si="106"/>
        <v>0</v>
      </c>
      <c r="D431" s="26">
        <f t="shared" si="107"/>
        <v>0</v>
      </c>
      <c r="E431" s="26">
        <f t="shared" si="108"/>
        <v>0</v>
      </c>
      <c r="F431" s="26">
        <f t="shared" si="109"/>
        <v>0</v>
      </c>
      <c r="G431" s="26">
        <f t="shared" si="110"/>
        <v>0</v>
      </c>
      <c r="H431" s="26">
        <f t="shared" si="111"/>
        <v>0</v>
      </c>
      <c r="I431" s="26">
        <f t="shared" si="112"/>
        <v>0</v>
      </c>
      <c r="J431" s="26">
        <f t="shared" si="113"/>
        <v>0</v>
      </c>
      <c r="K431" s="26">
        <f t="shared" si="114"/>
        <v>0</v>
      </c>
      <c r="L431" s="26">
        <f t="shared" si="115"/>
        <v>0</v>
      </c>
      <c r="M431" s="26">
        <f t="shared" si="116"/>
        <v>0</v>
      </c>
      <c r="N431" s="26">
        <f t="shared" si="117"/>
        <v>0</v>
      </c>
      <c r="O431" s="26">
        <f t="shared" si="118"/>
        <v>0</v>
      </c>
      <c r="P431" s="26"/>
      <c r="Q431" s="26"/>
      <c r="R431" s="26"/>
      <c r="S431" s="26">
        <f>SUM(S430:S430)</f>
        <v>0</v>
      </c>
      <c r="T431" s="26">
        <f>SUM(T430:T430)</f>
        <v>0</v>
      </c>
      <c r="U431" s="26"/>
      <c r="V431" s="55"/>
    </row>
    <row r="432" spans="1:22" ht="18" customHeight="1" thickBot="1" x14ac:dyDescent="0.3">
      <c r="A432" s="91"/>
      <c r="B432" s="121" t="s">
        <v>147</v>
      </c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82"/>
      <c r="Q432" s="82"/>
      <c r="R432" s="48"/>
      <c r="S432" s="49"/>
      <c r="T432" s="81"/>
      <c r="U432" s="79"/>
      <c r="V432" s="92"/>
    </row>
    <row r="433" spans="1:22" ht="18" customHeight="1" thickBot="1" x14ac:dyDescent="0.3">
      <c r="A433" s="25"/>
      <c r="B433" s="26" t="s">
        <v>61</v>
      </c>
      <c r="C433" s="26">
        <f t="shared" si="106"/>
        <v>0</v>
      </c>
      <c r="D433" s="26">
        <f t="shared" si="107"/>
        <v>0</v>
      </c>
      <c r="E433" s="26">
        <f t="shared" si="108"/>
        <v>0</v>
      </c>
      <c r="F433" s="26">
        <f t="shared" si="109"/>
        <v>0</v>
      </c>
      <c r="G433" s="26">
        <f t="shared" si="110"/>
        <v>0</v>
      </c>
      <c r="H433" s="26">
        <f t="shared" si="111"/>
        <v>0</v>
      </c>
      <c r="I433" s="26">
        <f t="shared" si="112"/>
        <v>0</v>
      </c>
      <c r="J433" s="26">
        <f t="shared" si="113"/>
        <v>0</v>
      </c>
      <c r="K433" s="26">
        <f t="shared" si="114"/>
        <v>0</v>
      </c>
      <c r="L433" s="26">
        <f t="shared" si="115"/>
        <v>0</v>
      </c>
      <c r="M433" s="26">
        <f t="shared" si="116"/>
        <v>0</v>
      </c>
      <c r="N433" s="26">
        <f t="shared" si="117"/>
        <v>0</v>
      </c>
      <c r="O433" s="26">
        <f t="shared" si="118"/>
        <v>0</v>
      </c>
      <c r="P433" s="26"/>
      <c r="Q433" s="26"/>
      <c r="R433" s="26"/>
      <c r="S433" s="26">
        <f>SUM(S432:S432)</f>
        <v>0</v>
      </c>
      <c r="T433" s="26">
        <f>SUM(T432:T432)</f>
        <v>0</v>
      </c>
      <c r="U433" s="26"/>
      <c r="V433" s="55"/>
    </row>
    <row r="434" spans="1:22" ht="2.25" customHeight="1" thickBot="1" x14ac:dyDescent="0.3">
      <c r="A434" s="13"/>
      <c r="B434" s="16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8"/>
      <c r="Q434" s="18"/>
      <c r="R434" s="18"/>
      <c r="S434" s="44"/>
      <c r="T434" s="40"/>
      <c r="U434" s="18"/>
      <c r="V434" s="62"/>
    </row>
    <row r="436" spans="1:22" ht="18.75" x14ac:dyDescent="0.25">
      <c r="A436" s="150" t="s">
        <v>45</v>
      </c>
      <c r="B436" s="150"/>
      <c r="C436" s="150"/>
      <c r="D436" s="150"/>
      <c r="E436" s="150"/>
      <c r="F436" s="150"/>
      <c r="G436" s="150"/>
      <c r="H436" s="150"/>
      <c r="I436" s="150"/>
    </row>
    <row r="437" spans="1:22" ht="15.75" thickBot="1" x14ac:dyDescent="0.3"/>
    <row r="438" spans="1:22" ht="15" customHeight="1" x14ac:dyDescent="0.25">
      <c r="A438" s="161" t="s">
        <v>0</v>
      </c>
      <c r="B438" s="164" t="s">
        <v>1</v>
      </c>
      <c r="C438" s="140" t="s">
        <v>24</v>
      </c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2"/>
      <c r="P438" s="143" t="s">
        <v>15</v>
      </c>
      <c r="Q438" s="137" t="s">
        <v>33</v>
      </c>
      <c r="R438" s="137" t="s">
        <v>16</v>
      </c>
      <c r="S438" s="137" t="s">
        <v>17</v>
      </c>
      <c r="T438" s="137" t="s">
        <v>34</v>
      </c>
      <c r="U438" s="143" t="s">
        <v>18</v>
      </c>
      <c r="V438" s="151" t="s">
        <v>32</v>
      </c>
    </row>
    <row r="439" spans="1:22" x14ac:dyDescent="0.25">
      <c r="A439" s="162"/>
      <c r="B439" s="165"/>
      <c r="C439" s="154" t="s">
        <v>25</v>
      </c>
      <c r="D439" s="155"/>
      <c r="E439" s="155"/>
      <c r="F439" s="155"/>
      <c r="G439" s="155"/>
      <c r="H439" s="155"/>
      <c r="I439" s="155"/>
      <c r="J439" s="155"/>
      <c r="K439" s="155"/>
      <c r="L439" s="155"/>
      <c r="M439" s="156"/>
      <c r="N439" s="157" t="s">
        <v>31</v>
      </c>
      <c r="O439" s="158"/>
      <c r="P439" s="144"/>
      <c r="Q439" s="138"/>
      <c r="R439" s="138"/>
      <c r="S439" s="138"/>
      <c r="T439" s="138"/>
      <c r="U439" s="144"/>
      <c r="V439" s="152"/>
    </row>
    <row r="440" spans="1:22" x14ac:dyDescent="0.25">
      <c r="A440" s="162"/>
      <c r="B440" s="165"/>
      <c r="C440" s="146" t="s">
        <v>26</v>
      </c>
      <c r="D440" s="147"/>
      <c r="E440" s="147"/>
      <c r="F440" s="147"/>
      <c r="G440" s="147"/>
      <c r="H440" s="147"/>
      <c r="I440" s="147"/>
      <c r="J440" s="147"/>
      <c r="K440" s="147"/>
      <c r="L440" s="148"/>
      <c r="M440" s="149" t="s">
        <v>12</v>
      </c>
      <c r="N440" s="159"/>
      <c r="O440" s="160"/>
      <c r="P440" s="144"/>
      <c r="Q440" s="138"/>
      <c r="R440" s="138"/>
      <c r="S440" s="138"/>
      <c r="T440" s="138"/>
      <c r="U440" s="144"/>
      <c r="V440" s="152"/>
    </row>
    <row r="441" spans="1:22" x14ac:dyDescent="0.25">
      <c r="A441" s="162"/>
      <c r="B441" s="165"/>
      <c r="C441" s="146" t="s">
        <v>27</v>
      </c>
      <c r="D441" s="147"/>
      <c r="E441" s="148"/>
      <c r="F441" s="146" t="s">
        <v>28</v>
      </c>
      <c r="G441" s="147"/>
      <c r="H441" s="148"/>
      <c r="I441" s="146" t="s">
        <v>29</v>
      </c>
      <c r="J441" s="148"/>
      <c r="K441" s="146" t="s">
        <v>30</v>
      </c>
      <c r="L441" s="148"/>
      <c r="M441" s="144"/>
      <c r="N441" s="149" t="s">
        <v>13</v>
      </c>
      <c r="O441" s="149" t="s">
        <v>14</v>
      </c>
      <c r="P441" s="144"/>
      <c r="Q441" s="138"/>
      <c r="R441" s="138"/>
      <c r="S441" s="138"/>
      <c r="T441" s="138"/>
      <c r="U441" s="144"/>
      <c r="V441" s="152"/>
    </row>
    <row r="442" spans="1:22" ht="105" thickBot="1" x14ac:dyDescent="0.3">
      <c r="A442" s="163"/>
      <c r="B442" s="166"/>
      <c r="C442" s="7" t="s">
        <v>2</v>
      </c>
      <c r="D442" s="7" t="s">
        <v>3</v>
      </c>
      <c r="E442" s="7" t="s">
        <v>4</v>
      </c>
      <c r="F442" s="7" t="s">
        <v>5</v>
      </c>
      <c r="G442" s="7" t="s">
        <v>6</v>
      </c>
      <c r="H442" s="7" t="s">
        <v>7</v>
      </c>
      <c r="I442" s="7" t="s">
        <v>8</v>
      </c>
      <c r="J442" s="7" t="s">
        <v>9</v>
      </c>
      <c r="K442" s="7" t="s">
        <v>10</v>
      </c>
      <c r="L442" s="7" t="s">
        <v>11</v>
      </c>
      <c r="M442" s="145"/>
      <c r="N442" s="145"/>
      <c r="O442" s="145"/>
      <c r="P442" s="145"/>
      <c r="Q442" s="139"/>
      <c r="R442" s="139"/>
      <c r="S442" s="139"/>
      <c r="T442" s="139"/>
      <c r="U442" s="145"/>
      <c r="V442" s="153"/>
    </row>
    <row r="443" spans="1:22" ht="15.75" thickBot="1" x14ac:dyDescent="0.3">
      <c r="A443" s="4">
        <v>1</v>
      </c>
      <c r="B443" s="5">
        <v>2</v>
      </c>
      <c r="C443" s="5">
        <v>3</v>
      </c>
      <c r="D443" s="5">
        <v>4</v>
      </c>
      <c r="E443" s="5">
        <v>5</v>
      </c>
      <c r="F443" s="5">
        <v>6</v>
      </c>
      <c r="G443" s="5">
        <v>7</v>
      </c>
      <c r="H443" s="5">
        <v>8</v>
      </c>
      <c r="I443" s="5">
        <v>9</v>
      </c>
      <c r="J443" s="5">
        <v>10</v>
      </c>
      <c r="K443" s="5">
        <v>11</v>
      </c>
      <c r="L443" s="5">
        <v>12</v>
      </c>
      <c r="M443" s="5">
        <v>13</v>
      </c>
      <c r="N443" s="5">
        <v>14</v>
      </c>
      <c r="O443" s="5">
        <v>15</v>
      </c>
      <c r="P443" s="5">
        <v>16</v>
      </c>
      <c r="Q443" s="5">
        <v>17</v>
      </c>
      <c r="R443" s="5">
        <v>18</v>
      </c>
      <c r="S443" s="5">
        <v>19</v>
      </c>
      <c r="T443" s="5">
        <v>20</v>
      </c>
      <c r="U443" s="5">
        <v>21</v>
      </c>
      <c r="V443" s="6">
        <v>22</v>
      </c>
    </row>
    <row r="444" spans="1:22" ht="15.75" thickBot="1" x14ac:dyDescent="0.3">
      <c r="A444" s="21"/>
      <c r="B444" s="52" t="s">
        <v>48</v>
      </c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53"/>
    </row>
    <row r="445" spans="1:22" ht="15.75" thickBot="1" x14ac:dyDescent="0.3">
      <c r="A445" s="25"/>
      <c r="B445" s="26" t="s">
        <v>61</v>
      </c>
      <c r="C445" s="26"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/>
      <c r="Q445" s="26"/>
      <c r="R445" s="26"/>
      <c r="S445" s="26">
        <v>0</v>
      </c>
      <c r="T445" s="26">
        <v>0</v>
      </c>
      <c r="U445" s="26"/>
      <c r="V445" s="55"/>
    </row>
    <row r="446" spans="1:22" ht="15.75" thickBot="1" x14ac:dyDescent="0.3">
      <c r="A446" s="21"/>
      <c r="B446" s="52" t="s">
        <v>60</v>
      </c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56"/>
    </row>
    <row r="447" spans="1:22" ht="15.75" thickBot="1" x14ac:dyDescent="0.3">
      <c r="A447" s="93"/>
      <c r="B447" s="94" t="s">
        <v>61</v>
      </c>
      <c r="C447" s="94">
        <v>0</v>
      </c>
      <c r="D447" s="94">
        <v>0</v>
      </c>
      <c r="E447" s="94">
        <v>0</v>
      </c>
      <c r="F447" s="94">
        <v>0</v>
      </c>
      <c r="G447" s="94">
        <v>0</v>
      </c>
      <c r="H447" s="94">
        <v>0</v>
      </c>
      <c r="I447" s="94">
        <v>0</v>
      </c>
      <c r="J447" s="94">
        <v>0</v>
      </c>
      <c r="K447" s="94">
        <v>0</v>
      </c>
      <c r="L447" s="94">
        <v>0</v>
      </c>
      <c r="M447" s="94">
        <v>0</v>
      </c>
      <c r="N447" s="94">
        <v>0</v>
      </c>
      <c r="O447" s="94">
        <v>0</v>
      </c>
      <c r="P447" s="94"/>
      <c r="Q447" s="94"/>
      <c r="R447" s="94"/>
      <c r="S447" s="94">
        <v>0</v>
      </c>
      <c r="T447" s="94">
        <v>0</v>
      </c>
      <c r="U447" s="94"/>
      <c r="V447" s="100"/>
    </row>
    <row r="448" spans="1:22" ht="15.75" thickBot="1" x14ac:dyDescent="0.3">
      <c r="A448" s="126"/>
      <c r="B448" s="127" t="s">
        <v>77</v>
      </c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9"/>
    </row>
    <row r="449" spans="1:22" ht="15.75" thickBot="1" x14ac:dyDescent="0.3">
      <c r="A449" s="25"/>
      <c r="B449" s="26" t="s">
        <v>61</v>
      </c>
      <c r="C449" s="26">
        <v>0</v>
      </c>
      <c r="D449" s="26">
        <v>0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0</v>
      </c>
      <c r="P449" s="26"/>
      <c r="Q449" s="26"/>
      <c r="R449" s="26"/>
      <c r="S449" s="26">
        <v>0</v>
      </c>
      <c r="T449" s="26">
        <v>0</v>
      </c>
      <c r="U449" s="26"/>
      <c r="V449" s="55"/>
    </row>
    <row r="450" spans="1:22" ht="15.75" thickBot="1" x14ac:dyDescent="0.3">
      <c r="A450" s="126"/>
      <c r="B450" s="127" t="s">
        <v>90</v>
      </c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9"/>
    </row>
    <row r="451" spans="1:22" ht="15.75" thickBot="1" x14ac:dyDescent="0.3">
      <c r="A451" s="25"/>
      <c r="B451" s="26" t="s">
        <v>61</v>
      </c>
      <c r="C451" s="26"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/>
      <c r="Q451" s="26"/>
      <c r="R451" s="26"/>
      <c r="S451" s="26">
        <v>0</v>
      </c>
      <c r="T451" s="26">
        <v>0</v>
      </c>
      <c r="U451" s="26"/>
      <c r="V451" s="55"/>
    </row>
    <row r="452" spans="1:22" ht="15.75" thickBot="1" x14ac:dyDescent="0.3">
      <c r="A452" s="126"/>
      <c r="B452" s="127" t="s">
        <v>96</v>
      </c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9"/>
    </row>
    <row r="453" spans="1:22" ht="15.75" thickBot="1" x14ac:dyDescent="0.3">
      <c r="A453" s="25"/>
      <c r="B453" s="26" t="s">
        <v>61</v>
      </c>
      <c r="C453" s="26">
        <v>0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/>
      <c r="Q453" s="26"/>
      <c r="R453" s="26"/>
      <c r="S453" s="26">
        <v>0</v>
      </c>
      <c r="T453" s="26">
        <v>0</v>
      </c>
      <c r="U453" s="26"/>
      <c r="V453" s="55"/>
    </row>
    <row r="454" spans="1:22" ht="15.75" thickBot="1" x14ac:dyDescent="0.3">
      <c r="A454" s="126"/>
      <c r="B454" s="127" t="s">
        <v>108</v>
      </c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9"/>
    </row>
    <row r="455" spans="1:22" ht="15.75" thickBot="1" x14ac:dyDescent="0.3">
      <c r="A455" s="25"/>
      <c r="B455" s="26" t="s">
        <v>74</v>
      </c>
      <c r="C455" s="26">
        <v>0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/>
      <c r="Q455" s="26"/>
      <c r="R455" s="26"/>
      <c r="S455" s="26">
        <v>0</v>
      </c>
      <c r="T455" s="26">
        <v>0</v>
      </c>
      <c r="U455" s="26"/>
      <c r="V455" s="55"/>
    </row>
    <row r="456" spans="1:22" ht="15.75" thickBot="1" x14ac:dyDescent="0.3">
      <c r="A456" s="126"/>
      <c r="B456" s="127" t="s">
        <v>116</v>
      </c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9"/>
    </row>
    <row r="457" spans="1:22" ht="15.75" thickBot="1" x14ac:dyDescent="0.3">
      <c r="A457" s="25"/>
      <c r="B457" s="26" t="s">
        <v>74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/>
      <c r="Q457" s="26"/>
      <c r="R457" s="26"/>
      <c r="S457" s="26">
        <v>0</v>
      </c>
      <c r="T457" s="26">
        <v>0</v>
      </c>
      <c r="U457" s="26"/>
      <c r="V457" s="55"/>
    </row>
    <row r="458" spans="1:22" ht="15.75" thickBot="1" x14ac:dyDescent="0.3">
      <c r="A458" s="126"/>
      <c r="B458" s="127" t="s">
        <v>128</v>
      </c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9"/>
    </row>
    <row r="459" spans="1:22" ht="15.75" thickBot="1" x14ac:dyDescent="0.3">
      <c r="A459" s="25"/>
      <c r="B459" s="26" t="s">
        <v>74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/>
      <c r="Q459" s="26"/>
      <c r="R459" s="26"/>
      <c r="S459" s="26">
        <v>0</v>
      </c>
      <c r="T459" s="26">
        <v>0</v>
      </c>
      <c r="U459" s="26"/>
      <c r="V459" s="55"/>
    </row>
    <row r="460" spans="1:22" ht="15.75" thickBot="1" x14ac:dyDescent="0.3">
      <c r="A460" s="126"/>
      <c r="B460" s="127" t="s">
        <v>132</v>
      </c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9"/>
    </row>
    <row r="461" spans="1:22" ht="15.75" thickBot="1" x14ac:dyDescent="0.3">
      <c r="A461" s="25"/>
      <c r="B461" s="26" t="s">
        <v>74</v>
      </c>
      <c r="C461" s="26">
        <v>0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/>
      <c r="Q461" s="26"/>
      <c r="R461" s="26"/>
      <c r="S461" s="26">
        <v>0</v>
      </c>
      <c r="T461" s="26">
        <v>0</v>
      </c>
      <c r="U461" s="26"/>
      <c r="V461" s="55"/>
    </row>
    <row r="462" spans="1:22" x14ac:dyDescent="0.25">
      <c r="A462" s="112"/>
      <c r="B462" s="121" t="s">
        <v>139</v>
      </c>
      <c r="C462" s="1"/>
      <c r="D462" s="1"/>
      <c r="E462" s="1"/>
      <c r="F462" s="1"/>
      <c r="G462" s="1"/>
      <c r="H462" s="1"/>
      <c r="I462" s="1"/>
      <c r="J462" s="1"/>
      <c r="K462" s="1">
        <f t="shared" ref="K462:K464" si="119">SUM(K461)</f>
        <v>0</v>
      </c>
      <c r="L462" s="1"/>
      <c r="M462" s="1"/>
      <c r="N462" s="1"/>
      <c r="O462" s="1"/>
      <c r="P462" s="82"/>
      <c r="Q462" s="36"/>
      <c r="R462" s="2"/>
      <c r="S462" s="79"/>
      <c r="T462" s="79"/>
      <c r="U462" s="82"/>
      <c r="V462" s="124"/>
    </row>
    <row r="463" spans="1:22" ht="52.5" thickBot="1" x14ac:dyDescent="0.3">
      <c r="A463" s="45">
        <v>1</v>
      </c>
      <c r="B463" s="63">
        <v>43766</v>
      </c>
      <c r="C463" s="47">
        <v>0</v>
      </c>
      <c r="D463" s="47">
        <v>0</v>
      </c>
      <c r="E463" s="47">
        <v>0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1</v>
      </c>
      <c r="L463" s="47">
        <v>0</v>
      </c>
      <c r="M463" s="47">
        <v>0</v>
      </c>
      <c r="N463" s="47">
        <v>0</v>
      </c>
      <c r="O463" s="47">
        <v>0</v>
      </c>
      <c r="P463" s="48" t="s">
        <v>140</v>
      </c>
      <c r="Q463" s="49" t="s">
        <v>54</v>
      </c>
      <c r="R463" s="48" t="s">
        <v>103</v>
      </c>
      <c r="S463" s="49">
        <v>1051.9000000000001</v>
      </c>
      <c r="T463" s="50">
        <v>155.369</v>
      </c>
      <c r="U463" s="48" t="s">
        <v>141</v>
      </c>
      <c r="V463" s="53">
        <v>31908345429</v>
      </c>
    </row>
    <row r="464" spans="1:22" ht="15.75" thickBot="1" x14ac:dyDescent="0.3">
      <c r="A464" s="25"/>
      <c r="B464" s="26" t="s">
        <v>74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f t="shared" si="119"/>
        <v>1</v>
      </c>
      <c r="L464" s="26">
        <v>0</v>
      </c>
      <c r="M464" s="26">
        <v>0</v>
      </c>
      <c r="N464" s="26">
        <v>0</v>
      </c>
      <c r="O464" s="26">
        <v>0</v>
      </c>
      <c r="P464" s="26"/>
      <c r="Q464" s="26"/>
      <c r="R464" s="26"/>
      <c r="S464" s="26">
        <f>S463</f>
        <v>1051.9000000000001</v>
      </c>
      <c r="T464" s="38">
        <f>T463</f>
        <v>155.369</v>
      </c>
      <c r="U464" s="26"/>
      <c r="V464" s="55"/>
    </row>
    <row r="465" spans="1:22" ht="15.75" thickBot="1" x14ac:dyDescent="0.3">
      <c r="A465" s="126"/>
      <c r="B465" s="127" t="s">
        <v>142</v>
      </c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9"/>
    </row>
    <row r="466" spans="1:22" ht="15.75" thickBot="1" x14ac:dyDescent="0.3">
      <c r="A466" s="25"/>
      <c r="B466" s="26" t="s">
        <v>74</v>
      </c>
      <c r="C466" s="26">
        <v>0</v>
      </c>
      <c r="D466" s="26">
        <v>0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/>
      <c r="Q466" s="26"/>
      <c r="R466" s="26"/>
      <c r="S466" s="26">
        <v>0</v>
      </c>
      <c r="T466" s="26">
        <v>0</v>
      </c>
      <c r="U466" s="26"/>
      <c r="V466" s="55"/>
    </row>
    <row r="467" spans="1:22" x14ac:dyDescent="0.25">
      <c r="A467" s="112"/>
      <c r="B467" s="121" t="s">
        <v>147</v>
      </c>
      <c r="C467" s="1"/>
      <c r="D467" s="1"/>
      <c r="E467" s="1"/>
      <c r="F467" s="1"/>
      <c r="G467" s="1"/>
      <c r="H467" s="1"/>
      <c r="I467" s="1"/>
      <c r="J467" s="1"/>
      <c r="K467" s="1">
        <f t="shared" ref="K467:K469" si="120">SUM(K466)</f>
        <v>0</v>
      </c>
      <c r="L467" s="1"/>
      <c r="M467" s="1"/>
      <c r="N467" s="1"/>
      <c r="O467" s="1"/>
      <c r="P467" s="82"/>
      <c r="Q467" s="36"/>
      <c r="R467" s="2"/>
      <c r="S467" s="79"/>
      <c r="T467" s="79"/>
      <c r="U467" s="82"/>
      <c r="V467" s="124"/>
    </row>
    <row r="468" spans="1:22" ht="78" thickBot="1" x14ac:dyDescent="0.3">
      <c r="A468" s="45">
        <v>1</v>
      </c>
      <c r="B468" s="63">
        <v>43822</v>
      </c>
      <c r="C468" s="47">
        <v>0</v>
      </c>
      <c r="D468" s="47">
        <v>0</v>
      </c>
      <c r="E468" s="47">
        <v>0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1</v>
      </c>
      <c r="O468" s="47">
        <v>0</v>
      </c>
      <c r="P468" s="48" t="s">
        <v>148</v>
      </c>
      <c r="Q468" s="2">
        <v>0</v>
      </c>
      <c r="R468" s="2">
        <v>0</v>
      </c>
      <c r="S468" s="36" t="s">
        <v>57</v>
      </c>
      <c r="T468" s="50">
        <v>5000</v>
      </c>
      <c r="U468" s="48" t="s">
        <v>149</v>
      </c>
      <c r="V468" s="53">
        <v>31908673494</v>
      </c>
    </row>
    <row r="469" spans="1:22" ht="15.75" thickBot="1" x14ac:dyDescent="0.3">
      <c r="A469" s="25"/>
      <c r="B469" s="26" t="s">
        <v>74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f t="shared" si="120"/>
        <v>0</v>
      </c>
      <c r="L469" s="26">
        <v>0</v>
      </c>
      <c r="M469" s="26">
        <v>0</v>
      </c>
      <c r="N469" s="26">
        <v>0</v>
      </c>
      <c r="O469" s="26">
        <v>0</v>
      </c>
      <c r="P469" s="26"/>
      <c r="Q469" s="26"/>
      <c r="R469" s="26"/>
      <c r="S469" s="26" t="str">
        <f>S468</f>
        <v>Невозможно определить количество (объем)</v>
      </c>
      <c r="T469" s="38">
        <f>T468</f>
        <v>5000</v>
      </c>
      <c r="U469" s="26"/>
      <c r="V469" s="55"/>
    </row>
    <row r="470" spans="1:22" ht="3.75" customHeight="1" thickBot="1" x14ac:dyDescent="0.3">
      <c r="A470" s="57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9"/>
    </row>
  </sheetData>
  <mergeCells count="239">
    <mergeCell ref="A1:V1"/>
    <mergeCell ref="A2:V2"/>
    <mergeCell ref="A3:V3"/>
    <mergeCell ref="U5:V5"/>
    <mergeCell ref="A7:V7"/>
    <mergeCell ref="A8:V8"/>
    <mergeCell ref="J10:P10"/>
    <mergeCell ref="A9:V9"/>
    <mergeCell ref="A13:A17"/>
    <mergeCell ref="B13:B17"/>
    <mergeCell ref="C13:O13"/>
    <mergeCell ref="C14:M14"/>
    <mergeCell ref="C15:L15"/>
    <mergeCell ref="C16:E16"/>
    <mergeCell ref="F16:H16"/>
    <mergeCell ref="I16:J16"/>
    <mergeCell ref="S13:S17"/>
    <mergeCell ref="T13:T17"/>
    <mergeCell ref="U13:U17"/>
    <mergeCell ref="V13:V17"/>
    <mergeCell ref="N16:N17"/>
    <mergeCell ref="O16:O17"/>
    <mergeCell ref="K16:L16"/>
    <mergeCell ref="M15:M17"/>
    <mergeCell ref="N14:O15"/>
    <mergeCell ref="P13:P17"/>
    <mergeCell ref="Q13:Q17"/>
    <mergeCell ref="R13:R17"/>
    <mergeCell ref="A11:I11"/>
    <mergeCell ref="A47:A51"/>
    <mergeCell ref="B47:B51"/>
    <mergeCell ref="C47:O47"/>
    <mergeCell ref="P47:P51"/>
    <mergeCell ref="Q47:Q51"/>
    <mergeCell ref="F50:H50"/>
    <mergeCell ref="I50:J50"/>
    <mergeCell ref="K50:L50"/>
    <mergeCell ref="N50:N51"/>
    <mergeCell ref="U113:U117"/>
    <mergeCell ref="V113:V117"/>
    <mergeCell ref="O50:O51"/>
    <mergeCell ref="A45:I45"/>
    <mergeCell ref="A113:A117"/>
    <mergeCell ref="B113:B117"/>
    <mergeCell ref="C113:O113"/>
    <mergeCell ref="P113:P117"/>
    <mergeCell ref="C114:M114"/>
    <mergeCell ref="N114:O115"/>
    <mergeCell ref="C115:L115"/>
    <mergeCell ref="M115:M117"/>
    <mergeCell ref="R47:R51"/>
    <mergeCell ref="S47:S51"/>
    <mergeCell ref="T47:T51"/>
    <mergeCell ref="U47:U51"/>
    <mergeCell ref="V47:V51"/>
    <mergeCell ref="C48:M48"/>
    <mergeCell ref="N48:O49"/>
    <mergeCell ref="C49:L49"/>
    <mergeCell ref="M49:M51"/>
    <mergeCell ref="C50:E50"/>
    <mergeCell ref="R172:R176"/>
    <mergeCell ref="S172:S176"/>
    <mergeCell ref="T172:T176"/>
    <mergeCell ref="U172:U176"/>
    <mergeCell ref="V172:V176"/>
    <mergeCell ref="A111:I111"/>
    <mergeCell ref="A172:A176"/>
    <mergeCell ref="B172:B176"/>
    <mergeCell ref="C172:O172"/>
    <mergeCell ref="P172:P176"/>
    <mergeCell ref="C173:M173"/>
    <mergeCell ref="N173:O174"/>
    <mergeCell ref="C174:L174"/>
    <mergeCell ref="M174:M176"/>
    <mergeCell ref="C116:E116"/>
    <mergeCell ref="F116:H116"/>
    <mergeCell ref="I116:J116"/>
    <mergeCell ref="K116:L116"/>
    <mergeCell ref="N116:N117"/>
    <mergeCell ref="O116:O117"/>
    <mergeCell ref="Q113:Q117"/>
    <mergeCell ref="R113:R117"/>
    <mergeCell ref="S113:S117"/>
    <mergeCell ref="T113:T117"/>
    <mergeCell ref="A170:I170"/>
    <mergeCell ref="A215:A219"/>
    <mergeCell ref="B215:B219"/>
    <mergeCell ref="C215:O215"/>
    <mergeCell ref="P215:P219"/>
    <mergeCell ref="Q215:Q219"/>
    <mergeCell ref="F218:H218"/>
    <mergeCell ref="I218:J218"/>
    <mergeCell ref="K218:L218"/>
    <mergeCell ref="N218:N219"/>
    <mergeCell ref="C175:E175"/>
    <mergeCell ref="F175:H175"/>
    <mergeCell ref="I175:J175"/>
    <mergeCell ref="K175:L175"/>
    <mergeCell ref="N175:N176"/>
    <mergeCell ref="O175:O176"/>
    <mergeCell ref="Q172:Q176"/>
    <mergeCell ref="A213:I213"/>
    <mergeCell ref="R249:R253"/>
    <mergeCell ref="S249:S253"/>
    <mergeCell ref="T249:T253"/>
    <mergeCell ref="U249:U253"/>
    <mergeCell ref="V249:V253"/>
    <mergeCell ref="O218:O219"/>
    <mergeCell ref="A249:A253"/>
    <mergeCell ref="B249:B253"/>
    <mergeCell ref="C249:O249"/>
    <mergeCell ref="P249:P253"/>
    <mergeCell ref="C250:M250"/>
    <mergeCell ref="N250:O251"/>
    <mergeCell ref="C251:L251"/>
    <mergeCell ref="M251:M253"/>
    <mergeCell ref="R215:R219"/>
    <mergeCell ref="S215:S219"/>
    <mergeCell ref="T215:T219"/>
    <mergeCell ref="U215:U219"/>
    <mergeCell ref="V215:V219"/>
    <mergeCell ref="C216:M216"/>
    <mergeCell ref="N216:O217"/>
    <mergeCell ref="C217:L217"/>
    <mergeCell ref="M217:M219"/>
    <mergeCell ref="C218:E218"/>
    <mergeCell ref="C286:E286"/>
    <mergeCell ref="A247:I247"/>
    <mergeCell ref="A283:A287"/>
    <mergeCell ref="B283:B287"/>
    <mergeCell ref="C283:O283"/>
    <mergeCell ref="P283:P287"/>
    <mergeCell ref="Q283:Q287"/>
    <mergeCell ref="F286:H286"/>
    <mergeCell ref="I286:J286"/>
    <mergeCell ref="K286:L286"/>
    <mergeCell ref="N286:N287"/>
    <mergeCell ref="C252:E252"/>
    <mergeCell ref="F252:H252"/>
    <mergeCell ref="I252:J252"/>
    <mergeCell ref="K252:L252"/>
    <mergeCell ref="N252:N253"/>
    <mergeCell ref="O252:O253"/>
    <mergeCell ref="Q249:Q253"/>
    <mergeCell ref="R318:R322"/>
    <mergeCell ref="S318:S322"/>
    <mergeCell ref="T318:T322"/>
    <mergeCell ref="U318:U322"/>
    <mergeCell ref="V318:V322"/>
    <mergeCell ref="O286:O287"/>
    <mergeCell ref="A281:I281"/>
    <mergeCell ref="A318:A322"/>
    <mergeCell ref="B318:B322"/>
    <mergeCell ref="C318:O318"/>
    <mergeCell ref="P318:P322"/>
    <mergeCell ref="C319:M319"/>
    <mergeCell ref="N319:O320"/>
    <mergeCell ref="C320:L320"/>
    <mergeCell ref="M320:M322"/>
    <mergeCell ref="R283:R287"/>
    <mergeCell ref="S283:S287"/>
    <mergeCell ref="T283:T287"/>
    <mergeCell ref="U283:U287"/>
    <mergeCell ref="V283:V287"/>
    <mergeCell ref="C284:M284"/>
    <mergeCell ref="N284:O285"/>
    <mergeCell ref="C285:L285"/>
    <mergeCell ref="M285:M287"/>
    <mergeCell ref="A316:I316"/>
    <mergeCell ref="A352:A356"/>
    <mergeCell ref="B352:B356"/>
    <mergeCell ref="C352:O352"/>
    <mergeCell ref="P352:P356"/>
    <mergeCell ref="Q352:Q356"/>
    <mergeCell ref="F355:H355"/>
    <mergeCell ref="I355:J355"/>
    <mergeCell ref="K355:L355"/>
    <mergeCell ref="N355:N356"/>
    <mergeCell ref="C321:E321"/>
    <mergeCell ref="F321:H321"/>
    <mergeCell ref="I321:J321"/>
    <mergeCell ref="K321:L321"/>
    <mergeCell ref="N321:N322"/>
    <mergeCell ref="O321:O322"/>
    <mergeCell ref="Q318:Q322"/>
    <mergeCell ref="A350:I350"/>
    <mergeCell ref="A396:A400"/>
    <mergeCell ref="B396:B400"/>
    <mergeCell ref="C396:O396"/>
    <mergeCell ref="P396:P400"/>
    <mergeCell ref="C397:M397"/>
    <mergeCell ref="N397:O398"/>
    <mergeCell ref="C398:L398"/>
    <mergeCell ref="M398:M400"/>
    <mergeCell ref="C353:M353"/>
    <mergeCell ref="N353:O354"/>
    <mergeCell ref="C354:L354"/>
    <mergeCell ref="M354:M356"/>
    <mergeCell ref="C355:E355"/>
    <mergeCell ref="F399:H399"/>
    <mergeCell ref="I399:J399"/>
    <mergeCell ref="T396:T400"/>
    <mergeCell ref="O441:O442"/>
    <mergeCell ref="A436:I436"/>
    <mergeCell ref="R438:R442"/>
    <mergeCell ref="S438:S442"/>
    <mergeCell ref="T438:T442"/>
    <mergeCell ref="U396:U400"/>
    <mergeCell ref="V396:V400"/>
    <mergeCell ref="O355:O356"/>
    <mergeCell ref="R352:R356"/>
    <mergeCell ref="S352:S356"/>
    <mergeCell ref="T352:T356"/>
    <mergeCell ref="U352:U356"/>
    <mergeCell ref="V352:V356"/>
    <mergeCell ref="U438:U442"/>
    <mergeCell ref="V438:V442"/>
    <mergeCell ref="C439:M439"/>
    <mergeCell ref="N439:O440"/>
    <mergeCell ref="C440:L440"/>
    <mergeCell ref="M440:M442"/>
    <mergeCell ref="C441:E441"/>
    <mergeCell ref="A394:I394"/>
    <mergeCell ref="A438:A442"/>
    <mergeCell ref="B438:B442"/>
    <mergeCell ref="R396:R400"/>
    <mergeCell ref="S396:S400"/>
    <mergeCell ref="C438:O438"/>
    <mergeCell ref="P438:P442"/>
    <mergeCell ref="Q438:Q442"/>
    <mergeCell ref="F441:H441"/>
    <mergeCell ref="I441:J441"/>
    <mergeCell ref="K441:L441"/>
    <mergeCell ref="N441:N442"/>
    <mergeCell ref="C399:E399"/>
    <mergeCell ref="K399:L399"/>
    <mergeCell ref="N399:N400"/>
    <mergeCell ref="O399:O400"/>
    <mergeCell ref="Q396:Q40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 А.П.</dc:creator>
  <cp:lastModifiedBy>Андреев А.П.</cp:lastModifiedBy>
  <dcterms:created xsi:type="dcterms:W3CDTF">2019-02-07T10:46:12Z</dcterms:created>
  <dcterms:modified xsi:type="dcterms:W3CDTF">2019-12-25T07:40:11Z</dcterms:modified>
</cp:coreProperties>
</file>