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9010" windowHeight="129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T179" i="1" l="1"/>
  <c r="S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T357" i="1"/>
  <c r="S357" i="1"/>
  <c r="K357" i="1"/>
  <c r="O357" i="1"/>
  <c r="N357" i="1"/>
  <c r="M357" i="1"/>
  <c r="L357" i="1"/>
  <c r="J357" i="1"/>
  <c r="I357" i="1"/>
  <c r="H357" i="1"/>
  <c r="G357" i="1"/>
  <c r="F357" i="1"/>
  <c r="E357" i="1"/>
  <c r="D357" i="1"/>
  <c r="C357" i="1"/>
  <c r="O138" i="1" l="1"/>
  <c r="N138" i="1"/>
  <c r="M138" i="1"/>
  <c r="L138" i="1"/>
  <c r="K138" i="1"/>
  <c r="J138" i="1"/>
  <c r="I138" i="1"/>
  <c r="H138" i="1"/>
  <c r="G138" i="1"/>
  <c r="F138" i="1"/>
  <c r="E138" i="1"/>
  <c r="D138" i="1"/>
  <c r="C138" i="1"/>
  <c r="T138" i="1"/>
  <c r="S138" i="1"/>
  <c r="T88" i="1" l="1"/>
  <c r="O353" i="1" l="1"/>
  <c r="N353" i="1"/>
  <c r="M353" i="1"/>
  <c r="L353" i="1"/>
  <c r="K353" i="1"/>
  <c r="J353" i="1"/>
  <c r="I353" i="1"/>
  <c r="H353" i="1"/>
  <c r="G353" i="1"/>
  <c r="F353" i="1"/>
  <c r="E353" i="1"/>
  <c r="D353" i="1"/>
  <c r="C353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C212" i="1"/>
  <c r="D212" i="1"/>
  <c r="K212" i="1"/>
  <c r="N212" i="1"/>
  <c r="S212" i="1"/>
  <c r="T212" i="1"/>
  <c r="S133" i="1"/>
  <c r="T133" i="1"/>
  <c r="K133" i="1"/>
  <c r="O88" i="1" l="1"/>
  <c r="N88" i="1"/>
  <c r="M88" i="1"/>
  <c r="L88" i="1"/>
  <c r="K88" i="1"/>
  <c r="J88" i="1"/>
  <c r="I88" i="1"/>
  <c r="H88" i="1"/>
  <c r="G88" i="1"/>
  <c r="F88" i="1"/>
  <c r="E88" i="1"/>
  <c r="D88" i="1"/>
  <c r="C88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S100" i="1"/>
  <c r="T100" i="1"/>
  <c r="C103" i="1"/>
  <c r="D103" i="1"/>
  <c r="E103" i="1"/>
  <c r="F103" i="1"/>
  <c r="G103" i="1"/>
  <c r="H103" i="1"/>
  <c r="I103" i="1"/>
  <c r="J103" i="1"/>
  <c r="L103" i="1"/>
  <c r="M103" i="1"/>
  <c r="O103" i="1"/>
  <c r="S103" i="1"/>
  <c r="T103" i="1"/>
  <c r="S348" i="1" l="1"/>
  <c r="T348" i="1"/>
  <c r="K348" i="1"/>
  <c r="T84" i="1"/>
  <c r="M84" i="1"/>
  <c r="I84" i="1"/>
  <c r="S84" i="1"/>
  <c r="O84" i="1"/>
  <c r="N84" i="1"/>
  <c r="L84" i="1"/>
  <c r="K84" i="1"/>
  <c r="J84" i="1"/>
  <c r="H84" i="1"/>
  <c r="G84" i="1"/>
  <c r="F84" i="1"/>
  <c r="E84" i="1"/>
  <c r="D84" i="1"/>
  <c r="C84" i="1"/>
  <c r="T168" i="1" l="1"/>
  <c r="S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T343" i="1" l="1"/>
  <c r="S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T269" i="1"/>
  <c r="T172" i="1"/>
  <c r="S172" i="1"/>
  <c r="K172" i="1"/>
  <c r="O172" i="1"/>
  <c r="N172" i="1"/>
  <c r="M172" i="1"/>
  <c r="L172" i="1"/>
  <c r="J172" i="1"/>
  <c r="I172" i="1"/>
  <c r="H172" i="1"/>
  <c r="G172" i="1"/>
  <c r="F172" i="1"/>
  <c r="E172" i="1"/>
  <c r="D172" i="1"/>
  <c r="C172" i="1"/>
  <c r="T124" i="1"/>
  <c r="S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K78" i="1"/>
  <c r="T78" i="1"/>
  <c r="S78" i="1"/>
  <c r="O78" i="1"/>
  <c r="N78" i="1"/>
  <c r="M78" i="1"/>
  <c r="L78" i="1"/>
  <c r="J78" i="1"/>
  <c r="I78" i="1"/>
  <c r="H78" i="1"/>
  <c r="G78" i="1"/>
  <c r="F78" i="1"/>
  <c r="E78" i="1"/>
  <c r="D78" i="1"/>
  <c r="C78" i="1"/>
  <c r="T119" i="1" l="1"/>
  <c r="S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T73" i="1"/>
  <c r="S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T390" i="1" l="1"/>
  <c r="S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T335" i="1"/>
  <c r="S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S162" i="1"/>
  <c r="T162" i="1"/>
  <c r="C162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S114" i="1"/>
  <c r="T114" i="1"/>
  <c r="C114" i="1"/>
  <c r="D70" i="1"/>
  <c r="E70" i="1"/>
  <c r="F70" i="1"/>
  <c r="G70" i="1"/>
  <c r="H70" i="1"/>
  <c r="I70" i="1"/>
  <c r="J70" i="1"/>
  <c r="K70" i="1"/>
  <c r="L70" i="1"/>
  <c r="M70" i="1"/>
  <c r="N70" i="1"/>
  <c r="O70" i="1"/>
  <c r="S70" i="1"/>
  <c r="T70" i="1"/>
  <c r="C70" i="1"/>
  <c r="T385" i="1" l="1"/>
  <c r="S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T108" i="1"/>
  <c r="S108" i="1"/>
  <c r="O108" i="1"/>
  <c r="M108" i="1"/>
  <c r="L108" i="1"/>
  <c r="J108" i="1"/>
  <c r="I108" i="1"/>
  <c r="H108" i="1"/>
  <c r="G108" i="1"/>
  <c r="F108" i="1"/>
  <c r="E108" i="1"/>
  <c r="D108" i="1"/>
  <c r="C108" i="1"/>
  <c r="S64" i="1"/>
  <c r="T64" i="1"/>
  <c r="K64" i="1"/>
  <c r="O64" i="1"/>
  <c r="N64" i="1"/>
  <c r="M64" i="1"/>
  <c r="L64" i="1"/>
  <c r="J64" i="1"/>
  <c r="I64" i="1"/>
  <c r="H64" i="1"/>
  <c r="G64" i="1"/>
  <c r="F64" i="1"/>
  <c r="E64" i="1"/>
  <c r="D64" i="1"/>
  <c r="C64" i="1"/>
  <c r="T379" i="1" l="1"/>
  <c r="N379" i="1"/>
  <c r="D382" i="1"/>
  <c r="E382" i="1"/>
  <c r="F382" i="1"/>
  <c r="G382" i="1"/>
  <c r="H382" i="1"/>
  <c r="I382" i="1"/>
  <c r="J382" i="1"/>
  <c r="K382" i="1"/>
  <c r="L382" i="1"/>
  <c r="M382" i="1"/>
  <c r="N382" i="1"/>
  <c r="O382" i="1"/>
  <c r="P382" i="1"/>
  <c r="Q382" i="1"/>
  <c r="S382" i="1"/>
  <c r="T382" i="1"/>
  <c r="C382" i="1"/>
  <c r="S379" i="1"/>
  <c r="O379" i="1"/>
  <c r="M379" i="1"/>
  <c r="L379" i="1"/>
  <c r="K379" i="1"/>
  <c r="J379" i="1"/>
  <c r="I379" i="1"/>
  <c r="H379" i="1"/>
  <c r="G379" i="1"/>
  <c r="F379" i="1"/>
  <c r="E379" i="1"/>
  <c r="D379" i="1"/>
  <c r="C379" i="1"/>
  <c r="D326" i="1"/>
  <c r="E326" i="1"/>
  <c r="F326" i="1"/>
  <c r="G326" i="1"/>
  <c r="H326" i="1"/>
  <c r="I326" i="1"/>
  <c r="J326" i="1"/>
  <c r="K326" i="1"/>
  <c r="L326" i="1"/>
  <c r="M326" i="1"/>
  <c r="N326" i="1"/>
  <c r="O326" i="1"/>
  <c r="P326" i="1"/>
  <c r="Q326" i="1"/>
  <c r="R326" i="1"/>
  <c r="S326" i="1"/>
  <c r="T326" i="1"/>
  <c r="C326" i="1"/>
  <c r="T155" i="1"/>
  <c r="K374" i="1" l="1"/>
  <c r="S413" i="1"/>
  <c r="T413" i="1"/>
  <c r="T434" i="1" s="1"/>
  <c r="D413" i="1"/>
  <c r="E413" i="1"/>
  <c r="F413" i="1"/>
  <c r="G413" i="1"/>
  <c r="H413" i="1"/>
  <c r="I413" i="1"/>
  <c r="J413" i="1"/>
  <c r="K413" i="1"/>
  <c r="L413" i="1"/>
  <c r="M413" i="1"/>
  <c r="N413" i="1"/>
  <c r="O413" i="1"/>
  <c r="C413" i="1"/>
  <c r="D374" i="1"/>
  <c r="E374" i="1"/>
  <c r="F374" i="1"/>
  <c r="G374" i="1"/>
  <c r="H374" i="1"/>
  <c r="I374" i="1"/>
  <c r="J374" i="1"/>
  <c r="L374" i="1"/>
  <c r="M374" i="1"/>
  <c r="N374" i="1"/>
  <c r="O374" i="1"/>
  <c r="S374" i="1"/>
  <c r="T374" i="1"/>
  <c r="C374" i="1"/>
  <c r="T358" i="1" l="1"/>
  <c r="S358" i="1"/>
  <c r="K358" i="1"/>
  <c r="T53" i="1" l="1"/>
  <c r="S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C358" i="1" l="1"/>
  <c r="T320" i="1" l="1"/>
  <c r="S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</calcChain>
</file>

<file path=xl/sharedStrings.xml><?xml version="1.0" encoding="utf-8"?>
<sst xmlns="http://schemas.openxmlformats.org/spreadsheetml/2006/main" count="880" uniqueCount="172">
  <si>
    <t>№</t>
  </si>
  <si>
    <t>Дата закупки</t>
  </si>
  <si>
    <t>окрытый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</si>
  <si>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</si>
  <si>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</si>
  <si>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</si>
  <si>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</si>
  <si>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</si>
  <si>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</si>
  <si>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</si>
  <si>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</si>
  <si>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</si>
  <si>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Иной способ, установленный положением о закупке</t>
  </si>
  <si>
    <t>единственный поставщик (исполнитель, подрядчик)</t>
  </si>
  <si>
    <t>иное</t>
  </si>
  <si>
    <t>Предмет закупки</t>
  </si>
  <si>
    <t>Единица измерения</t>
  </si>
  <si>
    <t>Количество (объем товаров, работ, услуг)</t>
  </si>
  <si>
    <t>Поставщик (подрядная организация)</t>
  </si>
  <si>
    <t>Приложение № 10</t>
  </si>
  <si>
    <t>Форма</t>
  </si>
  <si>
    <t>к приказу ФАС России</t>
  </si>
  <si>
    <t>от 18.01.2019 № 38/19</t>
  </si>
  <si>
    <t>(наименование субъекта естественной монополии)</t>
  </si>
  <si>
    <t>Способ осуществления закупки</t>
  </si>
  <si>
    <t>Конкурентные закупки</t>
  </si>
  <si>
    <t>Торги</t>
  </si>
  <si>
    <t>конкурс</t>
  </si>
  <si>
    <t>аукцион</t>
  </si>
  <si>
    <t>запрос котировок</t>
  </si>
  <si>
    <t xml:space="preserve">запрос предложений </t>
  </si>
  <si>
    <t>Неконкурентная закупка</t>
  </si>
  <si>
    <t>Реквизиты документа       (WWW.zakupki.gov.ru)</t>
  </si>
  <si>
    <r>
      <t xml:space="preserve">Цена за единицу товара, работ, услуг </t>
    </r>
    <r>
      <rPr>
        <b/>
        <sz val="11"/>
        <color theme="1"/>
        <rFont val="Calibri"/>
        <family val="2"/>
        <charset val="204"/>
        <scheme val="minor"/>
      </rPr>
      <t>(тыс.руб.</t>
    </r>
    <r>
      <rPr>
        <sz val="11"/>
        <color theme="1"/>
        <rFont val="Calibri"/>
        <family val="2"/>
        <charset val="204"/>
        <scheme val="minor"/>
      </rPr>
      <t>)</t>
    </r>
  </si>
  <si>
    <r>
      <t>Сумма закупки (товаров, работ, услуг) (</t>
    </r>
    <r>
      <rPr>
        <b/>
        <sz val="11"/>
        <color theme="1"/>
        <rFont val="Calibri"/>
        <family val="2"/>
        <charset val="204"/>
        <scheme val="minor"/>
      </rPr>
      <t>тыс.руб.</t>
    </r>
    <r>
      <rPr>
        <sz val="11"/>
        <color theme="1"/>
        <rFont val="Calibri"/>
        <family val="2"/>
        <charset val="204"/>
        <scheme val="minor"/>
      </rPr>
      <t>)</t>
    </r>
  </si>
  <si>
    <t>1. Приобретение электроэнергии.</t>
  </si>
  <si>
    <t>2. Вспомогательные материалы.</t>
  </si>
  <si>
    <t>5. Страхование.</t>
  </si>
  <si>
    <t>4. Приобретение оборудования.</t>
  </si>
  <si>
    <t>3. Капитальный ремонт.</t>
  </si>
  <si>
    <t>6. Лизинг.</t>
  </si>
  <si>
    <t>7. Диагностика и экспертиза промышленной безопасности.</t>
  </si>
  <si>
    <t>8. НИОКР</t>
  </si>
  <si>
    <t>9. Техническое обслуживание и текущий ремонт</t>
  </si>
  <si>
    <t>10. Услуги производственного назначения.</t>
  </si>
  <si>
    <t>11. Приобретение горюче-смазочных материалов.</t>
  </si>
  <si>
    <t xml:space="preserve">Информация о способах приобретения, стоимости и объемах товаров, необходимых для оказания услуг по транспортировке газа по трубопроводам </t>
  </si>
  <si>
    <t xml:space="preserve">ОАО "Рыбинскгазсервис" </t>
  </si>
  <si>
    <t>январь</t>
  </si>
  <si>
    <t>согласно технического задания</t>
  </si>
  <si>
    <t>МБУ «Управление городского хозяйства»</t>
  </si>
  <si>
    <t>Невозможно определить количество (объем)</t>
  </si>
  <si>
    <t>Итого:</t>
  </si>
  <si>
    <t xml:space="preserve">Работы по строительству, реконструкции и капитальному ремонту </t>
  </si>
  <si>
    <t>Условная единица</t>
  </si>
  <si>
    <t xml:space="preserve">ООО «АНТ-Цифровые Сервисы» </t>
  </si>
  <si>
    <t xml:space="preserve">Поставка и сопровождение экземпляров систем Консультант Плюс. </t>
  </si>
  <si>
    <t>ООО "Элита сервис"</t>
  </si>
  <si>
    <t>ООО "Рыбинскгазстрой"</t>
  </si>
  <si>
    <t>итого:</t>
  </si>
  <si>
    <t>Трубы</t>
  </si>
  <si>
    <t>Метр</t>
  </si>
  <si>
    <t xml:space="preserve">ООО "ТОРГОВЫЙ ДОМ ИММИД" </t>
  </si>
  <si>
    <t>ООО "Авторесурс"</t>
  </si>
  <si>
    <t>шт.</t>
  </si>
  <si>
    <t xml:space="preserve">                                                                           2020 год.</t>
  </si>
  <si>
    <t>Поставка запасных частей и комплектующих для автомобилей ГАЗ</t>
  </si>
  <si>
    <t xml:space="preserve">Оказание услуг по информационно-технологическому сопровождению автоматизированных информационных систем (АИС) </t>
  </si>
  <si>
    <t>ООО "Газпром межрегионгаз метрология"</t>
  </si>
  <si>
    <t xml:space="preserve">Закупка топлива для транспортных средств </t>
  </si>
  <si>
    <t>ООО "Газпром газомоторное топливо"</t>
  </si>
  <si>
    <t>Услуги по проведению предрейсовых медицинских осмотров_Пошехонье</t>
  </si>
  <si>
    <t>ГУЗ ЯО Пошехонская ЦРБ</t>
  </si>
  <si>
    <t>февраль</t>
  </si>
  <si>
    <t>март</t>
  </si>
  <si>
    <t>ООО "Энергопроектмонтаж"</t>
  </si>
  <si>
    <t>АО "Лонмади"</t>
  </si>
  <si>
    <t xml:space="preserve">Гидромолот </t>
  </si>
  <si>
    <t xml:space="preserve">Услуги транспортные </t>
  </si>
  <si>
    <t>ООО "Беркат"</t>
  </si>
  <si>
    <t>Поставка запасных частей и комплектующих для автомобилей УАЗ</t>
  </si>
  <si>
    <t>ООО "Синтез"</t>
  </si>
  <si>
    <t>Запасные части и комплектующие для автомобилей КАМАЗ</t>
  </si>
  <si>
    <t>ООО "ЯРБАЗ"</t>
  </si>
  <si>
    <t>Запасные части и комплектующие для тракторов МТЗ</t>
  </si>
  <si>
    <t>Выполнение работ по согласованию проектов сетей газораспределения</t>
  </si>
  <si>
    <t>ГП ЯО "Северный водоканал"</t>
  </si>
  <si>
    <t>ООО "НАКС-Ярославль"</t>
  </si>
  <si>
    <t>Оказание услуг по аттестации сварщиков и продления срока действия аттестационных удостоверений сварщиков</t>
  </si>
  <si>
    <t xml:space="preserve">Оказание услуг по рассмотрению проектной документации, сопровождению и техническому надзору по производству земляных работ, по оформлению и выдаче разрешений на право производства земляных работ установленной формы </t>
  </si>
  <si>
    <t xml:space="preserve">Оказание услуг по ведению технологических карт ТОиР в информационной системе «ИУС ТОиР» и предоставлению доступа к данной системе </t>
  </si>
  <si>
    <t xml:space="preserve">АО "ПОЧТА РОССИИ" </t>
  </si>
  <si>
    <t>Оказание услуги по приёму платежей от населения</t>
  </si>
  <si>
    <t>ФБУ "Ярославский ЦСМ"</t>
  </si>
  <si>
    <t xml:space="preserve">Услуги по технической эксплуатации_Проверка приборов </t>
  </si>
  <si>
    <t>апрель</t>
  </si>
  <si>
    <t>ООО "ПК Энергопрайм"</t>
  </si>
  <si>
    <t>Детали соединительные</t>
  </si>
  <si>
    <t>Штука</t>
  </si>
  <si>
    <t>ООО "Антикор полимер"</t>
  </si>
  <si>
    <t>Детали соединительные ПЭ</t>
  </si>
  <si>
    <t>Трубы стальные</t>
  </si>
  <si>
    <t>ООО "Ариэль пласткомплект"</t>
  </si>
  <si>
    <t>ООО "ПРО - ИНЖИНИРИНГ"</t>
  </si>
  <si>
    <t xml:space="preserve">Арматура трубопроводная </t>
  </si>
  <si>
    <t>Программа для ЭВМ «АНТ: Автоматизированная информационная система «Расчеты с населением за газ»</t>
  </si>
  <si>
    <t>ООО "АНТ Консалт"</t>
  </si>
  <si>
    <t>май</t>
  </si>
  <si>
    <t>июнь</t>
  </si>
  <si>
    <t>ООО "Простор Групп"</t>
  </si>
  <si>
    <t>кг.</t>
  </si>
  <si>
    <t xml:space="preserve">Покрытия лакокрасочные </t>
  </si>
  <si>
    <t>Пункты редуцирования газа</t>
  </si>
  <si>
    <t>ООО "ПКФ Экс Форма"</t>
  </si>
  <si>
    <t xml:space="preserve">Оказание услуг по проведению предварительных и периодических медицинских осмотров </t>
  </si>
  <si>
    <t>ООО "КДЦ Медэксперт+"</t>
  </si>
  <si>
    <t>июль</t>
  </si>
  <si>
    <t>ООО "Фирма Фобос IV"</t>
  </si>
  <si>
    <t>ООО "Светана-Плюс"</t>
  </si>
  <si>
    <t>август</t>
  </si>
  <si>
    <t xml:space="preserve">Детали соединительные </t>
  </si>
  <si>
    <t>Арматура трубопроводная</t>
  </si>
  <si>
    <t>ООО "Феникс"</t>
  </si>
  <si>
    <t>Заземлитель анодный</t>
  </si>
  <si>
    <t>ООО "МБ-Строй"</t>
  </si>
  <si>
    <t>Системы телеметрии и телемеханики</t>
  </si>
  <si>
    <t>ООО "Сервиссофт Инжиниринг"</t>
  </si>
  <si>
    <t xml:space="preserve">Станции катодной защиты </t>
  </si>
  <si>
    <t>АО "ППМТС "Пермснабсбыт"</t>
  </si>
  <si>
    <t>АО "ГИПРОНИИГАЗ"</t>
  </si>
  <si>
    <t xml:space="preserve">Работы по техническому обследованию </t>
  </si>
  <si>
    <t xml:space="preserve">Работа по удалению зеленых насаждений в охранной зоне газопровода. </t>
  </si>
  <si>
    <t>ООО "Рама"</t>
  </si>
  <si>
    <t>Средства индивидуальной                             защиты</t>
  </si>
  <si>
    <t>ООО "Петербург Групп"</t>
  </si>
  <si>
    <t>Транспортные средства и строительно-дорожная техника</t>
  </si>
  <si>
    <t xml:space="preserve">Специальная одежда </t>
  </si>
  <si>
    <t>ООО "Альянс"</t>
  </si>
  <si>
    <t>сентябрь</t>
  </si>
  <si>
    <t>Пункт редуцирования газа шкафной</t>
  </si>
  <si>
    <t>ООО "ЭЗОТ СИГНАЛ"</t>
  </si>
  <si>
    <t>октябрь</t>
  </si>
  <si>
    <t>ООО ТД «Иммид»</t>
  </si>
  <si>
    <t>ООО «ИСТК»</t>
  </si>
  <si>
    <t>Работы по техническому обслуживанию и ремонту автотранспорта</t>
  </si>
  <si>
    <t>ноябрь</t>
  </si>
  <si>
    <t>Приборы для определения оси трассы и проверки состояния защитных покрытий</t>
  </si>
  <si>
    <t>АО "Ариэль металл"</t>
  </si>
  <si>
    <t>ООО "Себа инжиниринг"</t>
  </si>
  <si>
    <t>Труба стальная</t>
  </si>
  <si>
    <t>Тонна</t>
  </si>
  <si>
    <t>03.11.2020</t>
  </si>
  <si>
    <t>05.11.2020</t>
  </si>
  <si>
    <t>Страхование рисков гражданской ответственности</t>
  </si>
  <si>
    <t>АО "Согаз"</t>
  </si>
  <si>
    <t>09.11.2020</t>
  </si>
  <si>
    <t>12.11.2020</t>
  </si>
  <si>
    <t>ООО "Э.Н.С."</t>
  </si>
  <si>
    <t>декабрь</t>
  </si>
  <si>
    <t>Шины,диски колесные</t>
  </si>
  <si>
    <t>Запасные части,оборудование, аксессуары для автотранспорта</t>
  </si>
  <si>
    <t>Работы строительно-монтажные газопровода-ввода</t>
  </si>
  <si>
    <t>Выполнение работ по устройству объектов Газовой промышленности</t>
  </si>
  <si>
    <t>ООО «ФИРМА "ФОБОС-IV»</t>
  </si>
  <si>
    <t>15.12.2020</t>
  </si>
  <si>
    <t>29.12.2020</t>
  </si>
  <si>
    <t>Поставка ГСМ, масла, смазки, прочее</t>
  </si>
  <si>
    <t>Поставка запасных частей и аксессуаров для автотранспорта</t>
  </si>
  <si>
    <t>ООО "СИНТЕЗ"</t>
  </si>
  <si>
    <t>11.12.2020</t>
  </si>
  <si>
    <t>Электронно-вычислительное оборудование и оргтехника</t>
  </si>
  <si>
    <t>ООО "Комторг"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</si>
</sst>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6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top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0" fillId="0" borderId="26" xfId="0" applyBorder="1"/>
    <xf numFmtId="14" fontId="0" fillId="0" borderId="26" xfId="0" applyNumberFormat="1" applyBorder="1"/>
    <xf numFmtId="14" fontId="0" fillId="0" borderId="1" xfId="0" applyNumberFormat="1" applyBorder="1"/>
    <xf numFmtId="0" fontId="0" fillId="0" borderId="26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2" xfId="0" applyBorder="1" applyAlignment="1">
      <alignment horizontal="center" vertical="center" textRotation="90" wrapText="1"/>
    </xf>
    <xf numFmtId="0" fontId="0" fillId="0" borderId="23" xfId="0" applyBorder="1"/>
    <xf numFmtId="0" fontId="0" fillId="0" borderId="8" xfId="0" applyBorder="1"/>
    <xf numFmtId="0" fontId="0" fillId="0" borderId="17" xfId="0" applyBorder="1"/>
    <xf numFmtId="0" fontId="0" fillId="0" borderId="18" xfId="0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1" fillId="0" borderId="18" xfId="0" applyFont="1" applyBorder="1"/>
    <xf numFmtId="0" fontId="1" fillId="0" borderId="29" xfId="0" applyFont="1" applyBorder="1"/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2" borderId="4" xfId="0" applyNumberFormat="1" applyFill="1" applyBorder="1"/>
    <xf numFmtId="164" fontId="0" fillId="0" borderId="1" xfId="0" applyNumberFormat="1" applyBorder="1"/>
    <xf numFmtId="164" fontId="0" fillId="0" borderId="26" xfId="0" applyNumberFormat="1" applyBorder="1" applyAlignment="1">
      <alignment wrapText="1"/>
    </xf>
    <xf numFmtId="0" fontId="6" fillId="0" borderId="26" xfId="0" applyFont="1" applyBorder="1" applyAlignment="1">
      <alignment wrapText="1"/>
    </xf>
    <xf numFmtId="0" fontId="0" fillId="0" borderId="35" xfId="0" applyBorder="1"/>
    <xf numFmtId="14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wrapText="1"/>
    </xf>
    <xf numFmtId="0" fontId="6" fillId="0" borderId="2" xfId="0" applyFont="1" applyBorder="1" applyAlignment="1">
      <alignment wrapText="1"/>
    </xf>
    <xf numFmtId="164" fontId="0" fillId="0" borderId="2" xfId="0" applyNumberFormat="1" applyBorder="1" applyAlignment="1">
      <alignment wrapText="1"/>
    </xf>
    <xf numFmtId="1" fontId="0" fillId="0" borderId="32" xfId="0" applyNumberFormat="1" applyBorder="1" applyAlignment="1">
      <alignment wrapText="1"/>
    </xf>
    <xf numFmtId="0" fontId="1" fillId="0" borderId="8" xfId="0" applyFont="1" applyBorder="1"/>
    <xf numFmtId="1" fontId="0" fillId="0" borderId="36" xfId="0" applyNumberFormat="1" applyBorder="1" applyAlignment="1">
      <alignment wrapText="1"/>
    </xf>
    <xf numFmtId="1" fontId="0" fillId="2" borderId="5" xfId="0" applyNumberFormat="1" applyFill="1" applyBorder="1" applyAlignment="1">
      <alignment wrapText="1"/>
    </xf>
    <xf numFmtId="1" fontId="0" fillId="0" borderId="24" xfId="0" applyNumberFormat="1" applyBorder="1" applyAlignment="1">
      <alignment wrapText="1"/>
    </xf>
    <xf numFmtId="0" fontId="0" fillId="0" borderId="25" xfId="0" applyBorder="1"/>
    <xf numFmtId="0" fontId="0" fillId="0" borderId="9" xfId="0" applyBorder="1"/>
    <xf numFmtId="0" fontId="0" fillId="0" borderId="27" xfId="0" applyBorder="1"/>
    <xf numFmtId="1" fontId="0" fillId="0" borderId="30" xfId="0" applyNumberFormat="1" applyBorder="1" applyAlignment="1">
      <alignment wrapText="1"/>
    </xf>
    <xf numFmtId="1" fontId="0" fillId="0" borderId="34" xfId="0" applyNumberFormat="1" applyBorder="1" applyAlignment="1">
      <alignment wrapText="1"/>
    </xf>
    <xf numFmtId="14" fontId="0" fillId="0" borderId="2" xfId="0" applyNumberFormat="1" applyFont="1" applyBorder="1"/>
    <xf numFmtId="1" fontId="0" fillId="2" borderId="4" xfId="0" applyNumberFormat="1" applyFill="1" applyBorder="1"/>
    <xf numFmtId="1" fontId="0" fillId="0" borderId="22" xfId="0" applyNumberFormat="1" applyBorder="1" applyAlignment="1">
      <alignment wrapText="1"/>
    </xf>
    <xf numFmtId="0" fontId="0" fillId="0" borderId="0" xfId="0" applyBorder="1"/>
    <xf numFmtId="1" fontId="0" fillId="0" borderId="27" xfId="0" applyNumberFormat="1" applyBorder="1" applyAlignment="1">
      <alignment wrapText="1"/>
    </xf>
    <xf numFmtId="0" fontId="0" fillId="3" borderId="1" xfId="0" applyFill="1" applyBorder="1"/>
    <xf numFmtId="0" fontId="6" fillId="3" borderId="1" xfId="0" applyFont="1" applyFill="1" applyBorder="1" applyAlignment="1">
      <alignment wrapText="1"/>
    </xf>
    <xf numFmtId="164" fontId="0" fillId="3" borderId="1" xfId="0" applyNumberFormat="1" applyFill="1" applyBorder="1"/>
    <xf numFmtId="0" fontId="0" fillId="3" borderId="1" xfId="0" applyFill="1" applyBorder="1" applyAlignment="1">
      <alignment wrapText="1"/>
    </xf>
    <xf numFmtId="14" fontId="0" fillId="3" borderId="1" xfId="0" applyNumberFormat="1" applyFill="1" applyBorder="1"/>
    <xf numFmtId="0" fontId="0" fillId="3" borderId="31" xfId="0" applyFill="1" applyBorder="1"/>
    <xf numFmtId="0" fontId="0" fillId="3" borderId="32" xfId="0" applyFill="1" applyBorder="1"/>
    <xf numFmtId="164" fontId="0" fillId="0" borderId="9" xfId="0" applyNumberFormat="1" applyBorder="1"/>
    <xf numFmtId="14" fontId="0" fillId="0" borderId="8" xfId="0" applyNumberFormat="1" applyFont="1" applyBorder="1"/>
    <xf numFmtId="164" fontId="0" fillId="0" borderId="8" xfId="0" applyNumberFormat="1" applyBorder="1"/>
    <xf numFmtId="0" fontId="0" fillId="0" borderId="37" xfId="0" applyBorder="1"/>
    <xf numFmtId="0" fontId="0" fillId="0" borderId="38" xfId="0" applyBorder="1"/>
    <xf numFmtId="0" fontId="0" fillId="0" borderId="38" xfId="0" applyBorder="1" applyAlignment="1">
      <alignment wrapText="1"/>
    </xf>
    <xf numFmtId="164" fontId="0" fillId="0" borderId="38" xfId="0" applyNumberFormat="1" applyBorder="1"/>
    <xf numFmtId="14" fontId="0" fillId="0" borderId="38" xfId="0" applyNumberFormat="1" applyFont="1" applyBorder="1"/>
    <xf numFmtId="0" fontId="5" fillId="0" borderId="0" xfId="0" applyFont="1" applyBorder="1" applyAlignment="1">
      <alignment horizontal="left" vertical="top"/>
    </xf>
    <xf numFmtId="1" fontId="0" fillId="0" borderId="1" xfId="0" applyNumberFormat="1" applyBorder="1" applyAlignment="1">
      <alignment wrapText="1"/>
    </xf>
    <xf numFmtId="14" fontId="0" fillId="0" borderId="1" xfId="0" applyNumberFormat="1" applyFont="1" applyBorder="1"/>
    <xf numFmtId="0" fontId="1" fillId="0" borderId="1" xfId="0" applyFont="1" applyBorder="1"/>
    <xf numFmtId="0" fontId="0" fillId="3" borderId="17" xfId="0" applyFill="1" applyBorder="1"/>
    <xf numFmtId="0" fontId="0" fillId="3" borderId="18" xfId="0" applyFill="1" applyBorder="1"/>
    <xf numFmtId="0" fontId="0" fillId="0" borderId="18" xfId="0" applyBorder="1" applyAlignment="1">
      <alignment wrapText="1"/>
    </xf>
    <xf numFmtId="0" fontId="0" fillId="3" borderId="0" xfId="0" applyFill="1"/>
    <xf numFmtId="0" fontId="0" fillId="2" borderId="23" xfId="0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2" borderId="24" xfId="0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0" fontId="0" fillId="3" borderId="18" xfId="0" applyFill="1" applyBorder="1" applyAlignment="1">
      <alignment horizontal="right"/>
    </xf>
    <xf numFmtId="1" fontId="0" fillId="2" borderId="27" xfId="0" applyNumberFormat="1" applyFill="1" applyBorder="1" applyAlignment="1">
      <alignment wrapText="1"/>
    </xf>
    <xf numFmtId="1" fontId="0" fillId="2" borderId="1" xfId="0" applyNumberFormat="1" applyFill="1" applyBorder="1" applyAlignment="1">
      <alignment wrapText="1"/>
    </xf>
    <xf numFmtId="1" fontId="0" fillId="2" borderId="22" xfId="0" applyNumberFormat="1" applyFill="1" applyBorder="1" applyAlignment="1">
      <alignment wrapText="1"/>
    </xf>
    <xf numFmtId="1" fontId="0" fillId="3" borderId="1" xfId="0" applyNumberFormat="1" applyFill="1" applyBorder="1" applyAlignment="1">
      <alignment wrapText="1"/>
    </xf>
    <xf numFmtId="0" fontId="0" fillId="3" borderId="8" xfId="0" applyFill="1" applyBorder="1"/>
    <xf numFmtId="1" fontId="0" fillId="3" borderId="24" xfId="0" applyNumberFormat="1" applyFill="1" applyBorder="1" applyAlignment="1">
      <alignment wrapText="1"/>
    </xf>
    <xf numFmtId="0" fontId="0" fillId="3" borderId="41" xfId="0" applyFill="1" applyBorder="1"/>
    <xf numFmtId="0" fontId="0" fillId="3" borderId="40" xfId="0" applyFill="1" applyBorder="1"/>
    <xf numFmtId="0" fontId="0" fillId="0" borderId="1" xfId="0" applyFont="1" applyBorder="1"/>
    <xf numFmtId="0" fontId="0" fillId="3" borderId="1" xfId="0" applyFont="1" applyFill="1" applyBorder="1"/>
    <xf numFmtId="0" fontId="0" fillId="0" borderId="0" xfId="0" applyFont="1"/>
    <xf numFmtId="0" fontId="0" fillId="3" borderId="2" xfId="0" applyFill="1" applyBorder="1"/>
    <xf numFmtId="0" fontId="0" fillId="3" borderId="2" xfId="0" applyFont="1" applyFill="1" applyBorder="1"/>
    <xf numFmtId="14" fontId="0" fillId="3" borderId="1" xfId="0" applyNumberFormat="1" applyFont="1" applyFill="1" applyBorder="1"/>
    <xf numFmtId="0" fontId="0" fillId="3" borderId="24" xfId="0" applyFill="1" applyBorder="1"/>
    <xf numFmtId="0" fontId="1" fillId="3" borderId="18" xfId="0" applyFont="1" applyFill="1" applyBorder="1"/>
    <xf numFmtId="0" fontId="0" fillId="3" borderId="0" xfId="0" applyFill="1" applyBorder="1"/>
    <xf numFmtId="1" fontId="0" fillId="3" borderId="0" xfId="0" applyNumberFormat="1" applyFill="1" applyBorder="1" applyAlignment="1">
      <alignment wrapText="1"/>
    </xf>
    <xf numFmtId="1" fontId="0" fillId="0" borderId="0" xfId="0" applyNumberFormat="1" applyBorder="1" applyAlignment="1">
      <alignment wrapText="1"/>
    </xf>
    <xf numFmtId="14" fontId="0" fillId="3" borderId="18" xfId="0" applyNumberFormat="1" applyFont="1" applyFill="1" applyBorder="1"/>
    <xf numFmtId="1" fontId="0" fillId="3" borderId="1" xfId="0" applyNumberFormat="1" applyFont="1" applyFill="1" applyBorder="1" applyAlignment="1">
      <alignment wrapText="1"/>
    </xf>
    <xf numFmtId="1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0" fillId="0" borderId="18" xfId="0" applyBorder="1" applyAlignment="1">
      <alignment vertical="center" textRotation="90" wrapText="1"/>
    </xf>
    <xf numFmtId="0" fontId="0" fillId="0" borderId="8" xfId="0" applyBorder="1" applyAlignment="1">
      <alignment vertical="center" textRotation="90" wrapText="1"/>
    </xf>
    <xf numFmtId="0" fontId="0" fillId="0" borderId="9" xfId="0" applyBorder="1" applyAlignment="1">
      <alignment vertical="center" textRotation="90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18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left" vertical="top"/>
    </xf>
    <xf numFmtId="0" fontId="0" fillId="0" borderId="22" xfId="0" applyBorder="1" applyAlignment="1">
      <alignment horizontal="center" vertical="center" textRotation="90" wrapText="1"/>
    </xf>
    <xf numFmtId="0" fontId="0" fillId="0" borderId="24" xfId="0" applyBorder="1" applyAlignment="1">
      <alignment horizontal="center" vertical="center" textRotation="90" wrapText="1"/>
    </xf>
    <xf numFmtId="0" fontId="0" fillId="0" borderId="27" xfId="0" applyBorder="1" applyAlignment="1">
      <alignment horizontal="center" vertical="center" textRotation="90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39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top"/>
    </xf>
    <xf numFmtId="0" fontId="0" fillId="2" borderId="9" xfId="0" applyFill="1" applyBorder="1"/>
    <xf numFmtId="14" fontId="0" fillId="3" borderId="18" xfId="0" applyNumberFormat="1" applyFill="1" applyBorder="1" applyAlignment="1">
      <alignment horizontal="right"/>
    </xf>
    <xf numFmtId="0" fontId="7" fillId="3" borderId="1" xfId="1" applyFill="1" applyBorder="1" applyAlignment="1">
      <alignment wrapText="1"/>
    </xf>
    <xf numFmtId="0" fontId="0" fillId="3" borderId="33" xfId="0" applyFill="1" applyBorder="1"/>
    <xf numFmtId="0" fontId="0" fillId="3" borderId="26" xfId="0" applyFill="1" applyBorder="1"/>
    <xf numFmtId="0" fontId="0" fillId="3" borderId="26" xfId="0" applyFill="1" applyBorder="1" applyAlignment="1">
      <alignment wrapText="1"/>
    </xf>
    <xf numFmtId="0" fontId="6" fillId="3" borderId="26" xfId="0" applyFont="1" applyFill="1" applyBorder="1" applyAlignment="1">
      <alignment wrapText="1"/>
    </xf>
    <xf numFmtId="1" fontId="0" fillId="3" borderId="34" xfId="0" applyNumberFormat="1" applyFill="1" applyBorder="1" applyAlignment="1">
      <alignment wrapText="1"/>
    </xf>
    <xf numFmtId="0" fontId="0" fillId="3" borderId="25" xfId="0" applyFill="1" applyBorder="1"/>
    <xf numFmtId="14" fontId="0" fillId="3" borderId="9" xfId="0" applyNumberFormat="1" applyFill="1" applyBorder="1"/>
    <xf numFmtId="0" fontId="0" fillId="3" borderId="9" xfId="0" applyFill="1" applyBorder="1"/>
    <xf numFmtId="0" fontId="0" fillId="3" borderId="9" xfId="0" applyFill="1" applyBorder="1" applyAlignment="1">
      <alignment wrapText="1"/>
    </xf>
    <xf numFmtId="0" fontId="6" fillId="3" borderId="9" xfId="0" applyFont="1" applyFill="1" applyBorder="1" applyAlignment="1">
      <alignment wrapText="1"/>
    </xf>
    <xf numFmtId="164" fontId="0" fillId="3" borderId="9" xfId="0" applyNumberFormat="1" applyFill="1" applyBorder="1" applyAlignment="1">
      <alignment wrapText="1"/>
    </xf>
    <xf numFmtId="1" fontId="0" fillId="3" borderId="27" xfId="0" applyNumberForma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4"/>
  <sheetViews>
    <sheetView tabSelected="1" topLeftCell="A382" zoomScale="95" zoomScaleNormal="95" workbookViewId="0">
      <selection activeCell="K177" sqref="K177"/>
    </sheetView>
  </sheetViews>
  <sheetFormatPr defaultRowHeight="15" x14ac:dyDescent="0.25"/>
  <cols>
    <col min="2" max="2" width="12.85546875" customWidth="1"/>
    <col min="9" max="9" width="10.85546875" customWidth="1"/>
    <col min="10" max="11" width="11" customWidth="1"/>
    <col min="12" max="12" width="11.85546875" customWidth="1"/>
    <col min="13" max="13" width="29" customWidth="1"/>
    <col min="16" max="16" width="32.5703125" customWidth="1"/>
    <col min="20" max="20" width="12" customWidth="1"/>
    <col min="21" max="21" width="22.28515625" customWidth="1"/>
    <col min="22" max="22" width="16.5703125" bestFit="1" customWidth="1"/>
  </cols>
  <sheetData>
    <row r="1" spans="1:22" x14ac:dyDescent="0.25">
      <c r="A1" s="147" t="s">
        <v>19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</row>
    <row r="2" spans="1:22" x14ac:dyDescent="0.25">
      <c r="A2" s="147" t="s">
        <v>21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</row>
    <row r="3" spans="1:22" x14ac:dyDescent="0.25">
      <c r="A3" s="147" t="s">
        <v>22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</row>
    <row r="4" spans="1:22" ht="8.25" customHeight="1" x14ac:dyDescent="0.25"/>
    <row r="5" spans="1:22" x14ac:dyDescent="0.25">
      <c r="U5" s="147" t="s">
        <v>20</v>
      </c>
      <c r="V5" s="147"/>
    </row>
    <row r="6" spans="1:22" x14ac:dyDescent="0.25">
      <c r="U6" s="3"/>
      <c r="V6" s="3"/>
    </row>
    <row r="7" spans="1:22" ht="18.75" x14ac:dyDescent="0.3">
      <c r="A7" s="148" t="s">
        <v>46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</row>
    <row r="8" spans="1:22" ht="18.75" x14ac:dyDescent="0.3">
      <c r="A8" s="149" t="s">
        <v>47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</row>
    <row r="9" spans="1:22" x14ac:dyDescent="0.25">
      <c r="A9" s="151" t="s">
        <v>23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</row>
    <row r="10" spans="1:22" ht="18.75" x14ac:dyDescent="0.25">
      <c r="A10" s="8"/>
      <c r="B10" s="8"/>
      <c r="C10" s="8"/>
      <c r="D10" s="8"/>
      <c r="E10" s="8"/>
      <c r="F10" s="8"/>
      <c r="G10" s="8"/>
      <c r="H10" s="8"/>
      <c r="I10" s="8"/>
      <c r="J10" s="150" t="s">
        <v>65</v>
      </c>
      <c r="K10" s="150"/>
      <c r="L10" s="150"/>
      <c r="M10" s="150"/>
      <c r="N10" s="150"/>
      <c r="O10" s="150"/>
      <c r="P10" s="150"/>
      <c r="Q10" s="8"/>
      <c r="R10" s="8"/>
      <c r="S10" s="8"/>
      <c r="T10" s="8"/>
      <c r="U10" s="8"/>
      <c r="V10" s="8"/>
    </row>
    <row r="11" spans="1:22" ht="18.75" x14ac:dyDescent="0.25">
      <c r="A11" s="128" t="s">
        <v>35</v>
      </c>
      <c r="B11" s="128"/>
      <c r="C11" s="128"/>
      <c r="D11" s="128"/>
      <c r="E11" s="128"/>
      <c r="F11" s="128"/>
      <c r="G11" s="128"/>
      <c r="H11" s="128"/>
      <c r="I11" s="12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19.5" customHeight="1" thickBot="1" x14ac:dyDescent="0.3">
      <c r="U12" s="3"/>
      <c r="V12" s="3"/>
    </row>
    <row r="13" spans="1:22" x14ac:dyDescent="0.25">
      <c r="A13" s="139" t="s">
        <v>0</v>
      </c>
      <c r="B13" s="142" t="s">
        <v>1</v>
      </c>
      <c r="C13" s="118" t="s">
        <v>24</v>
      </c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20"/>
      <c r="P13" s="121" t="s">
        <v>15</v>
      </c>
      <c r="Q13" s="115" t="s">
        <v>33</v>
      </c>
      <c r="R13" s="115" t="s">
        <v>16</v>
      </c>
      <c r="S13" s="115" t="s">
        <v>17</v>
      </c>
      <c r="T13" s="115" t="s">
        <v>34</v>
      </c>
      <c r="U13" s="121" t="s">
        <v>18</v>
      </c>
      <c r="V13" s="129" t="s">
        <v>32</v>
      </c>
    </row>
    <row r="14" spans="1:22" x14ac:dyDescent="0.25">
      <c r="A14" s="140"/>
      <c r="B14" s="143"/>
      <c r="C14" s="132" t="s">
        <v>25</v>
      </c>
      <c r="D14" s="133"/>
      <c r="E14" s="133"/>
      <c r="F14" s="133"/>
      <c r="G14" s="133"/>
      <c r="H14" s="133"/>
      <c r="I14" s="133"/>
      <c r="J14" s="133"/>
      <c r="K14" s="133"/>
      <c r="L14" s="133"/>
      <c r="M14" s="134"/>
      <c r="N14" s="135" t="s">
        <v>31</v>
      </c>
      <c r="O14" s="136"/>
      <c r="P14" s="122"/>
      <c r="Q14" s="116"/>
      <c r="R14" s="116"/>
      <c r="S14" s="116"/>
      <c r="T14" s="116"/>
      <c r="U14" s="122"/>
      <c r="V14" s="130"/>
    </row>
    <row r="15" spans="1:22" x14ac:dyDescent="0.25">
      <c r="A15" s="140"/>
      <c r="B15" s="143"/>
      <c r="C15" s="124" t="s">
        <v>26</v>
      </c>
      <c r="D15" s="125"/>
      <c r="E15" s="125"/>
      <c r="F15" s="125"/>
      <c r="G15" s="125"/>
      <c r="H15" s="125"/>
      <c r="I15" s="125"/>
      <c r="J15" s="125"/>
      <c r="K15" s="125"/>
      <c r="L15" s="126"/>
      <c r="M15" s="127" t="s">
        <v>12</v>
      </c>
      <c r="N15" s="137"/>
      <c r="O15" s="138"/>
      <c r="P15" s="122"/>
      <c r="Q15" s="116"/>
      <c r="R15" s="116"/>
      <c r="S15" s="116"/>
      <c r="T15" s="116"/>
      <c r="U15" s="122"/>
      <c r="V15" s="130"/>
    </row>
    <row r="16" spans="1:22" ht="31.5" customHeight="1" x14ac:dyDescent="0.25">
      <c r="A16" s="140"/>
      <c r="B16" s="143"/>
      <c r="C16" s="124" t="s">
        <v>27</v>
      </c>
      <c r="D16" s="125"/>
      <c r="E16" s="126"/>
      <c r="F16" s="124" t="s">
        <v>28</v>
      </c>
      <c r="G16" s="125"/>
      <c r="H16" s="126"/>
      <c r="I16" s="124" t="s">
        <v>29</v>
      </c>
      <c r="J16" s="126"/>
      <c r="K16" s="124" t="s">
        <v>30</v>
      </c>
      <c r="L16" s="126"/>
      <c r="M16" s="122"/>
      <c r="N16" s="127" t="s">
        <v>13</v>
      </c>
      <c r="O16" s="127" t="s">
        <v>14</v>
      </c>
      <c r="P16" s="122"/>
      <c r="Q16" s="116"/>
      <c r="R16" s="116"/>
      <c r="S16" s="116"/>
      <c r="T16" s="116"/>
      <c r="U16" s="122"/>
      <c r="V16" s="130"/>
    </row>
    <row r="17" spans="1:22" ht="129.75" customHeight="1" thickBot="1" x14ac:dyDescent="0.3">
      <c r="A17" s="141"/>
      <c r="B17" s="144"/>
      <c r="C17" s="7" t="s">
        <v>2</v>
      </c>
      <c r="D17" s="7" t="s">
        <v>3</v>
      </c>
      <c r="E17" s="7" t="s">
        <v>4</v>
      </c>
      <c r="F17" s="7" t="s">
        <v>5</v>
      </c>
      <c r="G17" s="7" t="s">
        <v>6</v>
      </c>
      <c r="H17" s="7" t="s">
        <v>7</v>
      </c>
      <c r="I17" s="7" t="s">
        <v>8</v>
      </c>
      <c r="J17" s="7" t="s">
        <v>9</v>
      </c>
      <c r="K17" s="7" t="s">
        <v>10</v>
      </c>
      <c r="L17" s="7" t="s">
        <v>11</v>
      </c>
      <c r="M17" s="123"/>
      <c r="N17" s="123"/>
      <c r="O17" s="123"/>
      <c r="P17" s="123"/>
      <c r="Q17" s="117"/>
      <c r="R17" s="117"/>
      <c r="S17" s="117"/>
      <c r="T17" s="117"/>
      <c r="U17" s="123"/>
      <c r="V17" s="131"/>
    </row>
    <row r="18" spans="1:22" ht="15.75" thickBot="1" x14ac:dyDescent="0.3">
      <c r="A18" s="4">
        <v>1</v>
      </c>
      <c r="B18" s="5">
        <v>2</v>
      </c>
      <c r="C18" s="5">
        <v>3</v>
      </c>
      <c r="D18" s="5">
        <v>4</v>
      </c>
      <c r="E18" s="5">
        <v>5</v>
      </c>
      <c r="F18" s="5">
        <v>6</v>
      </c>
      <c r="G18" s="5">
        <v>7</v>
      </c>
      <c r="H18" s="5">
        <v>8</v>
      </c>
      <c r="I18" s="5">
        <v>9</v>
      </c>
      <c r="J18" s="5">
        <v>10</v>
      </c>
      <c r="K18" s="5">
        <v>11</v>
      </c>
      <c r="L18" s="5">
        <v>12</v>
      </c>
      <c r="M18" s="5">
        <v>13</v>
      </c>
      <c r="N18" s="5">
        <v>14</v>
      </c>
      <c r="O18" s="5">
        <v>15</v>
      </c>
      <c r="P18" s="5">
        <v>16</v>
      </c>
      <c r="Q18" s="5">
        <v>17</v>
      </c>
      <c r="R18" s="5">
        <v>18</v>
      </c>
      <c r="S18" s="5">
        <v>19</v>
      </c>
      <c r="T18" s="5">
        <v>20</v>
      </c>
      <c r="U18" s="5">
        <v>21</v>
      </c>
      <c r="V18" s="6">
        <v>22</v>
      </c>
    </row>
    <row r="19" spans="1:22" ht="15.75" thickBot="1" x14ac:dyDescent="0.3">
      <c r="A19" s="22"/>
      <c r="B19" s="27" t="s">
        <v>48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46"/>
    </row>
    <row r="20" spans="1:22" ht="15.75" thickBot="1" x14ac:dyDescent="0.3">
      <c r="A20" s="24"/>
      <c r="B20" s="25" t="s">
        <v>52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/>
      <c r="Q20" s="25"/>
      <c r="R20" s="25"/>
      <c r="S20" s="25">
        <v>0</v>
      </c>
      <c r="T20" s="25">
        <v>0</v>
      </c>
      <c r="U20" s="25"/>
      <c r="V20" s="47"/>
    </row>
    <row r="21" spans="1:22" ht="15.75" thickBot="1" x14ac:dyDescent="0.3">
      <c r="A21" s="22"/>
      <c r="B21" s="27" t="s">
        <v>73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46"/>
    </row>
    <row r="22" spans="1:22" ht="15.75" thickBot="1" x14ac:dyDescent="0.3">
      <c r="A22" s="24"/>
      <c r="B22" s="25" t="s">
        <v>52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/>
      <c r="Q22" s="25"/>
      <c r="R22" s="25"/>
      <c r="S22" s="25">
        <v>0</v>
      </c>
      <c r="T22" s="25">
        <v>0</v>
      </c>
      <c r="U22" s="25"/>
      <c r="V22" s="47"/>
    </row>
    <row r="23" spans="1:22" ht="15.75" thickBot="1" x14ac:dyDescent="0.3">
      <c r="A23" s="22"/>
      <c r="B23" s="27" t="s">
        <v>74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46"/>
    </row>
    <row r="24" spans="1:22" ht="15.75" thickBot="1" x14ac:dyDescent="0.3">
      <c r="A24" s="24"/>
      <c r="B24" s="25" t="s">
        <v>52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/>
      <c r="Q24" s="25"/>
      <c r="R24" s="25"/>
      <c r="S24" s="25">
        <v>0</v>
      </c>
      <c r="T24" s="25">
        <v>0</v>
      </c>
      <c r="U24" s="25"/>
      <c r="V24" s="47"/>
    </row>
    <row r="25" spans="1:22" ht="15.75" thickBot="1" x14ac:dyDescent="0.3">
      <c r="A25" s="22"/>
      <c r="B25" s="27" t="s">
        <v>95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46"/>
    </row>
    <row r="26" spans="1:22" ht="15.75" thickBot="1" x14ac:dyDescent="0.3">
      <c r="A26" s="24"/>
      <c r="B26" s="25" t="s">
        <v>52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/>
      <c r="Q26" s="25"/>
      <c r="R26" s="25"/>
      <c r="S26" s="25">
        <v>0</v>
      </c>
      <c r="T26" s="25">
        <v>0</v>
      </c>
      <c r="U26" s="25"/>
      <c r="V26" s="47"/>
    </row>
    <row r="27" spans="1:22" ht="15.75" thickBot="1" x14ac:dyDescent="0.3">
      <c r="A27" s="22"/>
      <c r="B27" s="27" t="s">
        <v>107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46"/>
    </row>
    <row r="28" spans="1:22" ht="15.75" thickBot="1" x14ac:dyDescent="0.3">
      <c r="A28" s="24"/>
      <c r="B28" s="25" t="s">
        <v>52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/>
      <c r="Q28" s="25"/>
      <c r="R28" s="25"/>
      <c r="S28" s="25">
        <v>0</v>
      </c>
      <c r="T28" s="25">
        <v>0</v>
      </c>
      <c r="U28" s="25"/>
      <c r="V28" s="47"/>
    </row>
    <row r="29" spans="1:22" ht="15.75" thickBot="1" x14ac:dyDescent="0.3">
      <c r="A29" s="22"/>
      <c r="B29" s="27" t="s">
        <v>108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46"/>
    </row>
    <row r="30" spans="1:22" ht="15.75" thickBot="1" x14ac:dyDescent="0.3">
      <c r="A30" s="24"/>
      <c r="B30" s="25" t="s">
        <v>52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/>
      <c r="Q30" s="25"/>
      <c r="R30" s="25"/>
      <c r="S30" s="25">
        <v>0</v>
      </c>
      <c r="T30" s="25">
        <v>0</v>
      </c>
      <c r="U30" s="25"/>
      <c r="V30" s="47"/>
    </row>
    <row r="31" spans="1:22" ht="15.75" thickBot="1" x14ac:dyDescent="0.3">
      <c r="A31" s="22"/>
      <c r="B31" s="27" t="s">
        <v>116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46"/>
    </row>
    <row r="32" spans="1:22" ht="15.75" thickBot="1" x14ac:dyDescent="0.3">
      <c r="A32" s="24"/>
      <c r="B32" s="25" t="s">
        <v>52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/>
      <c r="Q32" s="25"/>
      <c r="R32" s="25"/>
      <c r="S32" s="25">
        <v>0</v>
      </c>
      <c r="T32" s="25">
        <v>0</v>
      </c>
      <c r="U32" s="25"/>
      <c r="V32" s="47"/>
    </row>
    <row r="33" spans="1:22" ht="15.75" thickBot="1" x14ac:dyDescent="0.3">
      <c r="A33" s="22"/>
      <c r="B33" s="27" t="s">
        <v>119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46"/>
    </row>
    <row r="34" spans="1:22" ht="15.75" thickBot="1" x14ac:dyDescent="0.3">
      <c r="A34" s="24"/>
      <c r="B34" s="25" t="s">
        <v>52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/>
      <c r="Q34" s="25"/>
      <c r="R34" s="25"/>
      <c r="S34" s="25">
        <v>0</v>
      </c>
      <c r="T34" s="25">
        <v>0</v>
      </c>
      <c r="U34" s="25"/>
      <c r="V34" s="47"/>
    </row>
    <row r="35" spans="1:22" ht="15.75" thickBot="1" x14ac:dyDescent="0.3">
      <c r="A35" s="22"/>
      <c r="B35" s="27" t="s">
        <v>138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46"/>
    </row>
    <row r="36" spans="1:22" ht="15.75" thickBot="1" x14ac:dyDescent="0.3">
      <c r="A36" s="24"/>
      <c r="B36" s="25" t="s">
        <v>52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/>
      <c r="Q36" s="25"/>
      <c r="R36" s="25"/>
      <c r="S36" s="25">
        <v>0</v>
      </c>
      <c r="T36" s="25">
        <v>0</v>
      </c>
      <c r="U36" s="25"/>
      <c r="V36" s="47"/>
    </row>
    <row r="37" spans="1:22" ht="15.75" thickBot="1" x14ac:dyDescent="0.3">
      <c r="A37" s="22"/>
      <c r="B37" s="27" t="s">
        <v>141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46"/>
    </row>
    <row r="38" spans="1:22" ht="15.75" thickBot="1" x14ac:dyDescent="0.3">
      <c r="A38" s="24"/>
      <c r="B38" s="25" t="s">
        <v>52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/>
      <c r="Q38" s="25"/>
      <c r="R38" s="25"/>
      <c r="S38" s="25">
        <v>0</v>
      </c>
      <c r="T38" s="25">
        <v>0</v>
      </c>
      <c r="U38" s="25"/>
      <c r="V38" s="47"/>
    </row>
    <row r="39" spans="1:22" ht="15.75" thickBot="1" x14ac:dyDescent="0.3">
      <c r="A39" s="22"/>
      <c r="B39" s="27" t="s">
        <v>145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46"/>
    </row>
    <row r="40" spans="1:22" ht="15.75" thickBot="1" x14ac:dyDescent="0.3">
      <c r="A40" s="24"/>
      <c r="B40" s="25" t="s">
        <v>52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/>
      <c r="Q40" s="25"/>
      <c r="R40" s="25"/>
      <c r="S40" s="25">
        <v>0</v>
      </c>
      <c r="T40" s="25">
        <v>0</v>
      </c>
      <c r="U40" s="25"/>
      <c r="V40" s="47"/>
    </row>
    <row r="41" spans="1:22" ht="3.75" customHeight="1" thickBot="1" x14ac:dyDescent="0.3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1"/>
    </row>
    <row r="43" spans="1:22" ht="18.75" x14ac:dyDescent="0.25">
      <c r="A43" s="146" t="s">
        <v>36</v>
      </c>
      <c r="B43" s="146"/>
      <c r="C43" s="146"/>
      <c r="D43" s="146"/>
      <c r="E43" s="146"/>
      <c r="F43" s="146"/>
      <c r="G43" s="146"/>
      <c r="H43" s="146"/>
      <c r="I43" s="146"/>
    </row>
    <row r="44" spans="1:22" ht="15.75" thickBot="1" x14ac:dyDescent="0.3"/>
    <row r="45" spans="1:22" x14ac:dyDescent="0.25">
      <c r="A45" s="139" t="s">
        <v>0</v>
      </c>
      <c r="B45" s="142" t="s">
        <v>1</v>
      </c>
      <c r="C45" s="118" t="s">
        <v>24</v>
      </c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20"/>
      <c r="P45" s="121" t="s">
        <v>15</v>
      </c>
      <c r="Q45" s="115" t="s">
        <v>33</v>
      </c>
      <c r="R45" s="115" t="s">
        <v>16</v>
      </c>
      <c r="S45" s="115" t="s">
        <v>17</v>
      </c>
      <c r="T45" s="115" t="s">
        <v>34</v>
      </c>
      <c r="U45" s="121" t="s">
        <v>18</v>
      </c>
      <c r="V45" s="129" t="s">
        <v>32</v>
      </c>
    </row>
    <row r="46" spans="1:22" x14ac:dyDescent="0.25">
      <c r="A46" s="140"/>
      <c r="B46" s="143"/>
      <c r="C46" s="132" t="s">
        <v>25</v>
      </c>
      <c r="D46" s="133"/>
      <c r="E46" s="133"/>
      <c r="F46" s="133"/>
      <c r="G46" s="133"/>
      <c r="H46" s="133"/>
      <c r="I46" s="133"/>
      <c r="J46" s="133"/>
      <c r="K46" s="133"/>
      <c r="L46" s="133"/>
      <c r="M46" s="134"/>
      <c r="N46" s="135" t="s">
        <v>31</v>
      </c>
      <c r="O46" s="136"/>
      <c r="P46" s="122"/>
      <c r="Q46" s="116"/>
      <c r="R46" s="116"/>
      <c r="S46" s="116"/>
      <c r="T46" s="116"/>
      <c r="U46" s="122"/>
      <c r="V46" s="130"/>
    </row>
    <row r="47" spans="1:22" x14ac:dyDescent="0.25">
      <c r="A47" s="140"/>
      <c r="B47" s="143"/>
      <c r="C47" s="124" t="s">
        <v>26</v>
      </c>
      <c r="D47" s="125"/>
      <c r="E47" s="125"/>
      <c r="F47" s="125"/>
      <c r="G47" s="125"/>
      <c r="H47" s="125"/>
      <c r="I47" s="125"/>
      <c r="J47" s="125"/>
      <c r="K47" s="125"/>
      <c r="L47" s="126"/>
      <c r="M47" s="127" t="s">
        <v>12</v>
      </c>
      <c r="N47" s="137"/>
      <c r="O47" s="138"/>
      <c r="P47" s="122"/>
      <c r="Q47" s="116"/>
      <c r="R47" s="116"/>
      <c r="S47" s="116"/>
      <c r="T47" s="116"/>
      <c r="U47" s="122"/>
      <c r="V47" s="130"/>
    </row>
    <row r="48" spans="1:22" x14ac:dyDescent="0.25">
      <c r="A48" s="140"/>
      <c r="B48" s="143"/>
      <c r="C48" s="124" t="s">
        <v>27</v>
      </c>
      <c r="D48" s="125"/>
      <c r="E48" s="126"/>
      <c r="F48" s="124" t="s">
        <v>28</v>
      </c>
      <c r="G48" s="125"/>
      <c r="H48" s="126"/>
      <c r="I48" s="124" t="s">
        <v>29</v>
      </c>
      <c r="J48" s="126"/>
      <c r="K48" s="124" t="s">
        <v>30</v>
      </c>
      <c r="L48" s="126"/>
      <c r="M48" s="122"/>
      <c r="N48" s="127" t="s">
        <v>13</v>
      </c>
      <c r="O48" s="127" t="s">
        <v>14</v>
      </c>
      <c r="P48" s="122"/>
      <c r="Q48" s="116"/>
      <c r="R48" s="116"/>
      <c r="S48" s="116"/>
      <c r="T48" s="116"/>
      <c r="U48" s="122"/>
      <c r="V48" s="130"/>
    </row>
    <row r="49" spans="1:22" ht="105" thickBot="1" x14ac:dyDescent="0.3">
      <c r="A49" s="141"/>
      <c r="B49" s="144"/>
      <c r="C49" s="7" t="s">
        <v>2</v>
      </c>
      <c r="D49" s="7" t="s">
        <v>3</v>
      </c>
      <c r="E49" s="7" t="s">
        <v>4</v>
      </c>
      <c r="F49" s="7" t="s">
        <v>5</v>
      </c>
      <c r="G49" s="7" t="s">
        <v>6</v>
      </c>
      <c r="H49" s="7" t="s">
        <v>7</v>
      </c>
      <c r="I49" s="7" t="s">
        <v>8</v>
      </c>
      <c r="J49" s="7" t="s">
        <v>9</v>
      </c>
      <c r="K49" s="7" t="s">
        <v>10</v>
      </c>
      <c r="L49" s="7" t="s">
        <v>11</v>
      </c>
      <c r="M49" s="123"/>
      <c r="N49" s="123"/>
      <c r="O49" s="123"/>
      <c r="P49" s="123"/>
      <c r="Q49" s="117"/>
      <c r="R49" s="117"/>
      <c r="S49" s="117"/>
      <c r="T49" s="117"/>
      <c r="U49" s="123"/>
      <c r="V49" s="131"/>
    </row>
    <row r="50" spans="1:22" ht="15.75" thickBot="1" x14ac:dyDescent="0.3">
      <c r="A50" s="29">
        <v>1</v>
      </c>
      <c r="B50" s="30">
        <v>2</v>
      </c>
      <c r="C50" s="30">
        <v>3</v>
      </c>
      <c r="D50" s="30">
        <v>4</v>
      </c>
      <c r="E50" s="30">
        <v>5</v>
      </c>
      <c r="F50" s="30">
        <v>6</v>
      </c>
      <c r="G50" s="30">
        <v>7</v>
      </c>
      <c r="H50" s="30">
        <v>8</v>
      </c>
      <c r="I50" s="30">
        <v>9</v>
      </c>
      <c r="J50" s="30">
        <v>10</v>
      </c>
      <c r="K50" s="30">
        <v>11</v>
      </c>
      <c r="L50" s="30">
        <v>12</v>
      </c>
      <c r="M50" s="30">
        <v>13</v>
      </c>
      <c r="N50" s="30">
        <v>14</v>
      </c>
      <c r="O50" s="30">
        <v>15</v>
      </c>
      <c r="P50" s="30">
        <v>16</v>
      </c>
      <c r="Q50" s="30">
        <v>17</v>
      </c>
      <c r="R50" s="30">
        <v>18</v>
      </c>
      <c r="S50" s="30">
        <v>19</v>
      </c>
      <c r="T50" s="30">
        <v>20</v>
      </c>
      <c r="U50" s="30">
        <v>21</v>
      </c>
      <c r="V50" s="31">
        <v>22</v>
      </c>
    </row>
    <row r="51" spans="1:22" x14ac:dyDescent="0.25">
      <c r="A51" s="9"/>
      <c r="B51" s="28" t="s">
        <v>48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1"/>
    </row>
    <row r="52" spans="1:22" ht="52.5" thickBot="1" x14ac:dyDescent="0.3">
      <c r="A52" s="64">
        <v>1</v>
      </c>
      <c r="B52" s="63">
        <v>43859</v>
      </c>
      <c r="C52" s="59">
        <v>0</v>
      </c>
      <c r="D52" s="59">
        <v>0</v>
      </c>
      <c r="E52" s="59">
        <v>0</v>
      </c>
      <c r="F52" s="59">
        <v>0</v>
      </c>
      <c r="G52" s="59">
        <v>0</v>
      </c>
      <c r="H52" s="59">
        <v>0</v>
      </c>
      <c r="I52" s="59">
        <v>0</v>
      </c>
      <c r="J52" s="59">
        <v>0</v>
      </c>
      <c r="K52" s="59">
        <v>1</v>
      </c>
      <c r="L52" s="59">
        <v>0</v>
      </c>
      <c r="M52" s="59">
        <v>0</v>
      </c>
      <c r="N52" s="59">
        <v>0</v>
      </c>
      <c r="O52" s="59">
        <v>0</v>
      </c>
      <c r="P52" s="62" t="s">
        <v>60</v>
      </c>
      <c r="Q52" s="60" t="s">
        <v>49</v>
      </c>
      <c r="R52" s="59" t="s">
        <v>61</v>
      </c>
      <c r="S52" s="59">
        <v>1500</v>
      </c>
      <c r="T52" s="61">
        <v>499.49400000000003</v>
      </c>
      <c r="U52" s="62" t="s">
        <v>62</v>
      </c>
      <c r="V52" s="65">
        <v>31908707099</v>
      </c>
    </row>
    <row r="53" spans="1:22" ht="15.75" thickBot="1" x14ac:dyDescent="0.3">
      <c r="A53" s="24"/>
      <c r="B53" s="25" t="s">
        <v>52</v>
      </c>
      <c r="C53" s="25">
        <f t="shared" ref="C53:J53" si="0">SUM(C52:C52)</f>
        <v>0</v>
      </c>
      <c r="D53" s="25">
        <f t="shared" si="0"/>
        <v>0</v>
      </c>
      <c r="E53" s="25">
        <f t="shared" si="0"/>
        <v>0</v>
      </c>
      <c r="F53" s="25">
        <f t="shared" si="0"/>
        <v>0</v>
      </c>
      <c r="G53" s="25">
        <f t="shared" si="0"/>
        <v>0</v>
      </c>
      <c r="H53" s="25">
        <f t="shared" si="0"/>
        <v>0</v>
      </c>
      <c r="I53" s="25">
        <f t="shared" si="0"/>
        <v>0</v>
      </c>
      <c r="J53" s="25">
        <f t="shared" si="0"/>
        <v>0</v>
      </c>
      <c r="K53" s="25">
        <f>SUM(K52:K52)</f>
        <v>1</v>
      </c>
      <c r="L53" s="25">
        <f>SUM(L52:L52)</f>
        <v>0</v>
      </c>
      <c r="M53" s="25">
        <f>SUM(M52:M52)</f>
        <v>0</v>
      </c>
      <c r="N53" s="25">
        <f>SUM(N52:N52)</f>
        <v>0</v>
      </c>
      <c r="O53" s="25">
        <f>SUM(O52:O52)</f>
        <v>0</v>
      </c>
      <c r="P53" s="25"/>
      <c r="Q53" s="25"/>
      <c r="R53" s="25"/>
      <c r="S53" s="25">
        <f>SUM(S52:S52)</f>
        <v>1500</v>
      </c>
      <c r="T53" s="34">
        <f>SUM(T52:T52)</f>
        <v>499.49400000000003</v>
      </c>
      <c r="U53" s="25"/>
      <c r="V53" s="26"/>
    </row>
    <row r="54" spans="1:22" ht="15.75" thickBot="1" x14ac:dyDescent="0.3">
      <c r="A54" s="9"/>
      <c r="B54" s="28" t="s">
        <v>73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1"/>
    </row>
    <row r="55" spans="1:22" ht="15.75" thickBot="1" x14ac:dyDescent="0.3">
      <c r="A55" s="24"/>
      <c r="B55" s="25" t="s">
        <v>52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/>
      <c r="Q55" s="25"/>
      <c r="R55" s="25"/>
      <c r="S55" s="25">
        <v>0</v>
      </c>
      <c r="T55" s="34">
        <v>0</v>
      </c>
      <c r="U55" s="25"/>
      <c r="V55" s="26"/>
    </row>
    <row r="56" spans="1:22" ht="15.75" thickBot="1" x14ac:dyDescent="0.3">
      <c r="A56" s="9"/>
      <c r="B56" s="28" t="s">
        <v>74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1"/>
    </row>
    <row r="57" spans="1:22" ht="15.75" thickBot="1" x14ac:dyDescent="0.3">
      <c r="A57" s="24"/>
      <c r="B57" s="25" t="s">
        <v>52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/>
      <c r="Q57" s="25"/>
      <c r="R57" s="25"/>
      <c r="S57" s="25">
        <v>0</v>
      </c>
      <c r="T57" s="34">
        <v>0</v>
      </c>
      <c r="U57" s="25"/>
      <c r="V57" s="26"/>
    </row>
    <row r="58" spans="1:22" x14ac:dyDescent="0.25">
      <c r="A58" s="9"/>
      <c r="B58" s="28" t="s">
        <v>95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1"/>
    </row>
    <row r="59" spans="1:22" ht="51.75" x14ac:dyDescent="0.25">
      <c r="A59" s="64">
        <v>1</v>
      </c>
      <c r="B59" s="63">
        <v>43930</v>
      </c>
      <c r="C59" s="59">
        <v>0</v>
      </c>
      <c r="D59" s="59">
        <v>0</v>
      </c>
      <c r="E59" s="59">
        <v>0</v>
      </c>
      <c r="F59" s="59">
        <v>0</v>
      </c>
      <c r="G59" s="59">
        <v>0</v>
      </c>
      <c r="H59" s="59">
        <v>0</v>
      </c>
      <c r="I59" s="59">
        <v>0</v>
      </c>
      <c r="J59" s="59">
        <v>0</v>
      </c>
      <c r="K59" s="59">
        <v>1</v>
      </c>
      <c r="L59" s="59">
        <v>0</v>
      </c>
      <c r="M59" s="59">
        <v>0</v>
      </c>
      <c r="N59" s="59">
        <v>0</v>
      </c>
      <c r="O59" s="59">
        <v>0</v>
      </c>
      <c r="P59" s="62" t="s">
        <v>60</v>
      </c>
      <c r="Q59" s="60" t="s">
        <v>49</v>
      </c>
      <c r="R59" s="59" t="s">
        <v>61</v>
      </c>
      <c r="S59" s="59">
        <v>4808</v>
      </c>
      <c r="T59" s="61">
        <v>1596.954</v>
      </c>
      <c r="U59" s="62" t="s">
        <v>62</v>
      </c>
      <c r="V59" s="65">
        <v>32008983519</v>
      </c>
    </row>
    <row r="60" spans="1:22" ht="51.75" x14ac:dyDescent="0.25">
      <c r="A60" s="64">
        <v>2</v>
      </c>
      <c r="B60" s="63">
        <v>43934</v>
      </c>
      <c r="C60" s="59">
        <v>0</v>
      </c>
      <c r="D60" s="59">
        <v>0</v>
      </c>
      <c r="E60" s="59">
        <v>0</v>
      </c>
      <c r="F60" s="59">
        <v>0</v>
      </c>
      <c r="G60" s="59">
        <v>0</v>
      </c>
      <c r="H60" s="59">
        <v>0</v>
      </c>
      <c r="I60" s="59">
        <v>0</v>
      </c>
      <c r="J60" s="59">
        <v>0</v>
      </c>
      <c r="K60" s="59">
        <v>1</v>
      </c>
      <c r="L60" s="59">
        <v>0</v>
      </c>
      <c r="M60" s="59">
        <v>0</v>
      </c>
      <c r="N60" s="59">
        <v>0</v>
      </c>
      <c r="O60" s="59">
        <v>0</v>
      </c>
      <c r="P60" s="62" t="s">
        <v>97</v>
      </c>
      <c r="Q60" s="60" t="s">
        <v>49</v>
      </c>
      <c r="R60" s="59" t="s">
        <v>98</v>
      </c>
      <c r="S60" s="59">
        <v>50</v>
      </c>
      <c r="T60" s="61">
        <v>152.69999999999999</v>
      </c>
      <c r="U60" s="62" t="s">
        <v>96</v>
      </c>
      <c r="V60" s="65">
        <v>32008990412</v>
      </c>
    </row>
    <row r="61" spans="1:22" ht="77.25" x14ac:dyDescent="0.25">
      <c r="A61" s="64">
        <v>3</v>
      </c>
      <c r="B61" s="63">
        <v>43934</v>
      </c>
      <c r="C61" s="59">
        <v>0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9">
        <v>0</v>
      </c>
      <c r="J61" s="59">
        <v>0</v>
      </c>
      <c r="K61" s="59">
        <v>1</v>
      </c>
      <c r="L61" s="59">
        <v>0</v>
      </c>
      <c r="M61" s="59">
        <v>0</v>
      </c>
      <c r="N61" s="59">
        <v>0</v>
      </c>
      <c r="O61" s="59">
        <v>0</v>
      </c>
      <c r="P61" s="62" t="s">
        <v>101</v>
      </c>
      <c r="Q61" s="42" t="s">
        <v>49</v>
      </c>
      <c r="R61" s="2"/>
      <c r="S61" s="32" t="s">
        <v>51</v>
      </c>
      <c r="T61" s="61">
        <v>796.66899999999998</v>
      </c>
      <c r="U61" s="62" t="s">
        <v>99</v>
      </c>
      <c r="V61" s="65">
        <v>32008990325</v>
      </c>
    </row>
    <row r="62" spans="1:22" ht="51.75" x14ac:dyDescent="0.25">
      <c r="A62" s="64">
        <v>4</v>
      </c>
      <c r="B62" s="63">
        <v>43935</v>
      </c>
      <c r="C62" s="59">
        <v>0</v>
      </c>
      <c r="D62" s="59">
        <v>0</v>
      </c>
      <c r="E62" s="59">
        <v>0</v>
      </c>
      <c r="F62" s="59">
        <v>0</v>
      </c>
      <c r="G62" s="59">
        <v>0</v>
      </c>
      <c r="H62" s="59">
        <v>0</v>
      </c>
      <c r="I62" s="59">
        <v>0</v>
      </c>
      <c r="J62" s="59">
        <v>0</v>
      </c>
      <c r="K62" s="59">
        <v>1</v>
      </c>
      <c r="L62" s="59">
        <v>0</v>
      </c>
      <c r="M62" s="59">
        <v>0</v>
      </c>
      <c r="N62" s="59">
        <v>0</v>
      </c>
      <c r="O62" s="59">
        <v>0</v>
      </c>
      <c r="P62" s="62" t="s">
        <v>100</v>
      </c>
      <c r="Q62" s="60" t="s">
        <v>49</v>
      </c>
      <c r="R62" s="59" t="s">
        <v>98</v>
      </c>
      <c r="S62" s="59">
        <v>1470</v>
      </c>
      <c r="T62" s="61">
        <v>1263.6959999999999</v>
      </c>
      <c r="U62" s="62" t="s">
        <v>102</v>
      </c>
      <c r="V62" s="65">
        <v>32008990198</v>
      </c>
    </row>
    <row r="63" spans="1:22" ht="52.5" thickBot="1" x14ac:dyDescent="0.3">
      <c r="A63" s="64">
        <v>5</v>
      </c>
      <c r="B63" s="63">
        <v>43935</v>
      </c>
      <c r="C63" s="59">
        <v>0</v>
      </c>
      <c r="D63" s="59">
        <v>0</v>
      </c>
      <c r="E63" s="59">
        <v>0</v>
      </c>
      <c r="F63" s="59">
        <v>0</v>
      </c>
      <c r="G63" s="59">
        <v>0</v>
      </c>
      <c r="H63" s="59">
        <v>0</v>
      </c>
      <c r="I63" s="59">
        <v>0</v>
      </c>
      <c r="J63" s="59">
        <v>0</v>
      </c>
      <c r="K63" s="59">
        <v>1</v>
      </c>
      <c r="L63" s="59">
        <v>0</v>
      </c>
      <c r="M63" s="59">
        <v>0</v>
      </c>
      <c r="N63" s="59">
        <v>0</v>
      </c>
      <c r="O63" s="59">
        <v>0</v>
      </c>
      <c r="P63" s="62" t="s">
        <v>104</v>
      </c>
      <c r="Q63" s="60" t="s">
        <v>49</v>
      </c>
      <c r="R63" s="59" t="s">
        <v>98</v>
      </c>
      <c r="S63" s="59">
        <v>9</v>
      </c>
      <c r="T63" s="61">
        <v>236.69499999999999</v>
      </c>
      <c r="U63" s="62" t="s">
        <v>103</v>
      </c>
      <c r="V63" s="65">
        <v>32008983528</v>
      </c>
    </row>
    <row r="64" spans="1:22" ht="15.75" thickBot="1" x14ac:dyDescent="0.3">
      <c r="A64" s="24"/>
      <c r="B64" s="25" t="s">
        <v>52</v>
      </c>
      <c r="C64" s="25">
        <f t="shared" ref="C64:J64" si="1">SUM(C63:C63)</f>
        <v>0</v>
      </c>
      <c r="D64" s="25">
        <f t="shared" si="1"/>
        <v>0</v>
      </c>
      <c r="E64" s="25">
        <f t="shared" si="1"/>
        <v>0</v>
      </c>
      <c r="F64" s="25">
        <f t="shared" si="1"/>
        <v>0</v>
      </c>
      <c r="G64" s="25">
        <f t="shared" si="1"/>
        <v>0</v>
      </c>
      <c r="H64" s="25">
        <f t="shared" si="1"/>
        <v>0</v>
      </c>
      <c r="I64" s="25">
        <f t="shared" si="1"/>
        <v>0</v>
      </c>
      <c r="J64" s="25">
        <f t="shared" si="1"/>
        <v>0</v>
      </c>
      <c r="K64" s="25">
        <f>SUM(K59:K63)</f>
        <v>5</v>
      </c>
      <c r="L64" s="25">
        <f>SUM(L63:L63)</f>
        <v>0</v>
      </c>
      <c r="M64" s="25">
        <f>SUM(M63:M63)</f>
        <v>0</v>
      </c>
      <c r="N64" s="25">
        <f>SUM(N63:N63)</f>
        <v>0</v>
      </c>
      <c r="O64" s="25">
        <f>SUM(O63:O63)</f>
        <v>0</v>
      </c>
      <c r="P64" s="25"/>
      <c r="Q64" s="25"/>
      <c r="R64" s="25"/>
      <c r="S64" s="25">
        <f>S59+S60+S62+S63</f>
        <v>6337</v>
      </c>
      <c r="T64" s="34">
        <f>SUM(T59:T63)</f>
        <v>4046.7139999999999</v>
      </c>
      <c r="U64" s="25"/>
      <c r="V64" s="26"/>
    </row>
    <row r="65" spans="1:22" ht="15.75" thickBot="1" x14ac:dyDescent="0.3">
      <c r="A65" s="22"/>
      <c r="B65" s="27" t="s">
        <v>107</v>
      </c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46"/>
    </row>
    <row r="66" spans="1:22" ht="15.75" thickBot="1" x14ac:dyDescent="0.3">
      <c r="A66" s="24"/>
      <c r="B66" s="25" t="s">
        <v>52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/>
      <c r="Q66" s="25"/>
      <c r="R66" s="25"/>
      <c r="S66" s="25">
        <v>0</v>
      </c>
      <c r="T66" s="25">
        <v>0</v>
      </c>
      <c r="U66" s="25"/>
      <c r="V66" s="47"/>
    </row>
    <row r="67" spans="1:22" x14ac:dyDescent="0.25">
      <c r="A67" s="64"/>
      <c r="B67" s="45" t="s">
        <v>108</v>
      </c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62"/>
      <c r="Q67" s="60"/>
      <c r="R67" s="59"/>
      <c r="S67" s="59"/>
      <c r="T67" s="61"/>
      <c r="U67" s="62"/>
      <c r="V67" s="65"/>
    </row>
    <row r="68" spans="1:22" ht="51.75" x14ac:dyDescent="0.25">
      <c r="A68" s="64">
        <v>1</v>
      </c>
      <c r="B68" s="63">
        <v>43983</v>
      </c>
      <c r="C68" s="59">
        <v>0</v>
      </c>
      <c r="D68" s="59">
        <v>0</v>
      </c>
      <c r="E68" s="59">
        <v>0</v>
      </c>
      <c r="F68" s="59">
        <v>0</v>
      </c>
      <c r="G68" s="59">
        <v>0</v>
      </c>
      <c r="H68" s="59">
        <v>0</v>
      </c>
      <c r="I68" s="59">
        <v>0</v>
      </c>
      <c r="J68" s="59">
        <v>0</v>
      </c>
      <c r="K68" s="59">
        <v>1</v>
      </c>
      <c r="L68" s="59">
        <v>0</v>
      </c>
      <c r="M68" s="59">
        <v>0</v>
      </c>
      <c r="N68" s="59">
        <v>0</v>
      </c>
      <c r="O68" s="59">
        <v>0</v>
      </c>
      <c r="P68" s="62" t="s">
        <v>104</v>
      </c>
      <c r="Q68" s="60" t="s">
        <v>49</v>
      </c>
      <c r="R68" s="59" t="s">
        <v>98</v>
      </c>
      <c r="S68" s="32">
        <v>1000</v>
      </c>
      <c r="T68" s="61">
        <v>227.495</v>
      </c>
      <c r="U68" s="62" t="s">
        <v>109</v>
      </c>
      <c r="V68" s="65">
        <v>32009044023</v>
      </c>
    </row>
    <row r="69" spans="1:22" ht="52.5" thickBot="1" x14ac:dyDescent="0.3">
      <c r="A69" s="64">
        <v>2</v>
      </c>
      <c r="B69" s="63">
        <v>44008</v>
      </c>
      <c r="C69" s="59">
        <v>0</v>
      </c>
      <c r="D69" s="59">
        <v>0</v>
      </c>
      <c r="E69" s="59">
        <v>0</v>
      </c>
      <c r="F69" s="59">
        <v>0</v>
      </c>
      <c r="G69" s="59">
        <v>0</v>
      </c>
      <c r="H69" s="59">
        <v>0</v>
      </c>
      <c r="I69" s="59">
        <v>0</v>
      </c>
      <c r="J69" s="59">
        <v>0</v>
      </c>
      <c r="K69" s="59">
        <v>1</v>
      </c>
      <c r="L69" s="59">
        <v>0</v>
      </c>
      <c r="M69" s="59">
        <v>0</v>
      </c>
      <c r="N69" s="59">
        <v>0</v>
      </c>
      <c r="O69" s="59">
        <v>0</v>
      </c>
      <c r="P69" s="62" t="s">
        <v>104</v>
      </c>
      <c r="Q69" s="60" t="s">
        <v>49</v>
      </c>
      <c r="R69" s="59" t="s">
        <v>98</v>
      </c>
      <c r="S69" s="32">
        <v>1</v>
      </c>
      <c r="T69" s="61">
        <v>138</v>
      </c>
      <c r="U69" s="62" t="s">
        <v>109</v>
      </c>
      <c r="V69" s="65">
        <v>32009206126</v>
      </c>
    </row>
    <row r="70" spans="1:22" ht="15.75" thickBot="1" x14ac:dyDescent="0.3">
      <c r="A70" s="24"/>
      <c r="B70" s="25" t="s">
        <v>52</v>
      </c>
      <c r="C70" s="25">
        <f t="shared" ref="C70:O70" si="2">SUM(C68:C69)</f>
        <v>0</v>
      </c>
      <c r="D70" s="25">
        <f t="shared" si="2"/>
        <v>0</v>
      </c>
      <c r="E70" s="25">
        <f t="shared" si="2"/>
        <v>0</v>
      </c>
      <c r="F70" s="25">
        <f t="shared" si="2"/>
        <v>0</v>
      </c>
      <c r="G70" s="25">
        <f t="shared" si="2"/>
        <v>0</v>
      </c>
      <c r="H70" s="25">
        <f t="shared" si="2"/>
        <v>0</v>
      </c>
      <c r="I70" s="25">
        <f t="shared" si="2"/>
        <v>0</v>
      </c>
      <c r="J70" s="25">
        <f t="shared" si="2"/>
        <v>0</v>
      </c>
      <c r="K70" s="25">
        <f t="shared" si="2"/>
        <v>2</v>
      </c>
      <c r="L70" s="25">
        <f t="shared" si="2"/>
        <v>0</v>
      </c>
      <c r="M70" s="25">
        <f t="shared" si="2"/>
        <v>0</v>
      </c>
      <c r="N70" s="25">
        <f t="shared" si="2"/>
        <v>0</v>
      </c>
      <c r="O70" s="25">
        <f t="shared" si="2"/>
        <v>0</v>
      </c>
      <c r="P70" s="25"/>
      <c r="Q70" s="25"/>
      <c r="R70" s="25"/>
      <c r="S70" s="25">
        <f>SUM(S68:S69)</f>
        <v>1001</v>
      </c>
      <c r="T70" s="25">
        <f>SUM(T68:T69)</f>
        <v>365.495</v>
      </c>
      <c r="U70" s="25"/>
      <c r="V70" s="26"/>
    </row>
    <row r="71" spans="1:22" x14ac:dyDescent="0.25">
      <c r="A71" s="64"/>
      <c r="B71" s="45" t="s">
        <v>116</v>
      </c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2"/>
      <c r="Q71" s="60"/>
      <c r="R71" s="59"/>
      <c r="S71" s="59"/>
      <c r="T71" s="61"/>
      <c r="U71" s="62"/>
      <c r="V71" s="65"/>
    </row>
    <row r="72" spans="1:22" ht="52.5" thickBot="1" x14ac:dyDescent="0.3">
      <c r="A72" s="64">
        <v>1</v>
      </c>
      <c r="B72" s="63">
        <v>44043</v>
      </c>
      <c r="C72" s="59">
        <v>0</v>
      </c>
      <c r="D72" s="59">
        <v>0</v>
      </c>
      <c r="E72" s="59">
        <v>0</v>
      </c>
      <c r="F72" s="59">
        <v>0</v>
      </c>
      <c r="G72" s="59">
        <v>0</v>
      </c>
      <c r="H72" s="59">
        <v>0</v>
      </c>
      <c r="I72" s="59">
        <v>0</v>
      </c>
      <c r="J72" s="59">
        <v>0</v>
      </c>
      <c r="K72" s="59">
        <v>1</v>
      </c>
      <c r="L72" s="59">
        <v>0</v>
      </c>
      <c r="M72" s="59">
        <v>0</v>
      </c>
      <c r="N72" s="59">
        <v>0</v>
      </c>
      <c r="O72" s="59">
        <v>0</v>
      </c>
      <c r="P72" s="62" t="s">
        <v>104</v>
      </c>
      <c r="Q72" s="60" t="s">
        <v>49</v>
      </c>
      <c r="R72" s="59" t="s">
        <v>98</v>
      </c>
      <c r="S72" s="32">
        <v>1</v>
      </c>
      <c r="T72" s="61">
        <v>352.00200000000001</v>
      </c>
      <c r="U72" s="62" t="s">
        <v>103</v>
      </c>
      <c r="V72" s="65">
        <v>32009268804</v>
      </c>
    </row>
    <row r="73" spans="1:22" ht="15.75" thickBot="1" x14ac:dyDescent="0.3">
      <c r="A73" s="24"/>
      <c r="B73" s="25" t="s">
        <v>52</v>
      </c>
      <c r="C73" s="25">
        <f t="shared" ref="C73:O73" si="3">SUM(C72:C72)</f>
        <v>0</v>
      </c>
      <c r="D73" s="25">
        <f t="shared" si="3"/>
        <v>0</v>
      </c>
      <c r="E73" s="25">
        <f t="shared" si="3"/>
        <v>0</v>
      </c>
      <c r="F73" s="25">
        <f t="shared" si="3"/>
        <v>0</v>
      </c>
      <c r="G73" s="25">
        <f t="shared" si="3"/>
        <v>0</v>
      </c>
      <c r="H73" s="25">
        <f t="shared" si="3"/>
        <v>0</v>
      </c>
      <c r="I73" s="25">
        <f t="shared" si="3"/>
        <v>0</v>
      </c>
      <c r="J73" s="25">
        <f t="shared" si="3"/>
        <v>0</v>
      </c>
      <c r="K73" s="25">
        <f t="shared" si="3"/>
        <v>1</v>
      </c>
      <c r="L73" s="25">
        <f t="shared" si="3"/>
        <v>0</v>
      </c>
      <c r="M73" s="25">
        <f t="shared" si="3"/>
        <v>0</v>
      </c>
      <c r="N73" s="25">
        <f t="shared" si="3"/>
        <v>0</v>
      </c>
      <c r="O73" s="25">
        <f t="shared" si="3"/>
        <v>0</v>
      </c>
      <c r="P73" s="25"/>
      <c r="Q73" s="25"/>
      <c r="R73" s="25"/>
      <c r="S73" s="25">
        <f>SUM(S72:S72)</f>
        <v>1</v>
      </c>
      <c r="T73" s="25">
        <f>SUM(T72:T72)</f>
        <v>352.00200000000001</v>
      </c>
      <c r="U73" s="25"/>
      <c r="V73" s="26"/>
    </row>
    <row r="74" spans="1:22" x14ac:dyDescent="0.25">
      <c r="A74" s="64"/>
      <c r="B74" s="45" t="s">
        <v>119</v>
      </c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62"/>
      <c r="Q74" s="60"/>
      <c r="R74" s="59"/>
      <c r="S74" s="59"/>
      <c r="T74" s="61"/>
      <c r="U74" s="62"/>
      <c r="V74" s="65"/>
    </row>
    <row r="75" spans="1:22" ht="51.75" x14ac:dyDescent="0.25">
      <c r="A75" s="64">
        <v>1</v>
      </c>
      <c r="B75" s="63">
        <v>44054</v>
      </c>
      <c r="C75" s="59">
        <v>0</v>
      </c>
      <c r="D75" s="59">
        <v>0</v>
      </c>
      <c r="E75" s="59">
        <v>0</v>
      </c>
      <c r="F75" s="59">
        <v>0</v>
      </c>
      <c r="G75" s="59">
        <v>0</v>
      </c>
      <c r="H75" s="59">
        <v>0</v>
      </c>
      <c r="I75" s="59">
        <v>0</v>
      </c>
      <c r="J75" s="59">
        <v>0</v>
      </c>
      <c r="K75" s="59">
        <v>1</v>
      </c>
      <c r="L75" s="59">
        <v>0</v>
      </c>
      <c r="M75" s="59">
        <v>0</v>
      </c>
      <c r="N75" s="59">
        <v>0</v>
      </c>
      <c r="O75" s="59">
        <v>0</v>
      </c>
      <c r="P75" s="62" t="s">
        <v>120</v>
      </c>
      <c r="Q75" s="60" t="s">
        <v>49</v>
      </c>
      <c r="R75" s="59" t="s">
        <v>98</v>
      </c>
      <c r="S75" s="32">
        <v>226</v>
      </c>
      <c r="T75" s="61">
        <v>540.12699999999995</v>
      </c>
      <c r="U75" s="62" t="s">
        <v>102</v>
      </c>
      <c r="V75" s="65">
        <v>32009299703</v>
      </c>
    </row>
    <row r="76" spans="1:22" ht="51.75" x14ac:dyDescent="0.25">
      <c r="A76" s="64">
        <v>2</v>
      </c>
      <c r="B76" s="63">
        <v>44069</v>
      </c>
      <c r="C76" s="59">
        <v>0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59">
        <v>0</v>
      </c>
      <c r="J76" s="59">
        <v>0</v>
      </c>
      <c r="K76" s="59">
        <v>1</v>
      </c>
      <c r="L76" s="59">
        <v>0</v>
      </c>
      <c r="M76" s="59">
        <v>0</v>
      </c>
      <c r="N76" s="59">
        <v>0</v>
      </c>
      <c r="O76" s="59">
        <v>0</v>
      </c>
      <c r="P76" s="62" t="s">
        <v>121</v>
      </c>
      <c r="Q76" s="60" t="s">
        <v>49</v>
      </c>
      <c r="R76" s="59" t="s">
        <v>98</v>
      </c>
      <c r="S76" s="32">
        <v>6</v>
      </c>
      <c r="T76" s="61">
        <v>118.77</v>
      </c>
      <c r="U76" s="62" t="s">
        <v>122</v>
      </c>
      <c r="V76" s="65">
        <v>32009349260</v>
      </c>
    </row>
    <row r="77" spans="1:22" ht="52.5" thickBot="1" x14ac:dyDescent="0.3">
      <c r="A77" s="64">
        <v>4</v>
      </c>
      <c r="B77" s="63">
        <v>44070</v>
      </c>
      <c r="C77" s="59">
        <v>0</v>
      </c>
      <c r="D77" s="59">
        <v>0</v>
      </c>
      <c r="E77" s="59">
        <v>0</v>
      </c>
      <c r="F77" s="59">
        <v>0</v>
      </c>
      <c r="G77" s="59">
        <v>0</v>
      </c>
      <c r="H77" s="59">
        <v>0</v>
      </c>
      <c r="I77" s="59">
        <v>0</v>
      </c>
      <c r="J77" s="59">
        <v>0</v>
      </c>
      <c r="K77" s="59">
        <v>1</v>
      </c>
      <c r="L77" s="59">
        <v>0</v>
      </c>
      <c r="M77" s="59">
        <v>0</v>
      </c>
      <c r="N77" s="59">
        <v>0</v>
      </c>
      <c r="O77" s="59">
        <v>0</v>
      </c>
      <c r="P77" s="62" t="s">
        <v>123</v>
      </c>
      <c r="Q77" s="60" t="s">
        <v>49</v>
      </c>
      <c r="R77" s="59" t="s">
        <v>98</v>
      </c>
      <c r="S77" s="32">
        <v>60</v>
      </c>
      <c r="T77" s="61">
        <v>450</v>
      </c>
      <c r="U77" s="62" t="s">
        <v>124</v>
      </c>
      <c r="V77" s="65">
        <v>32009349620</v>
      </c>
    </row>
    <row r="78" spans="1:22" ht="15.75" thickBot="1" x14ac:dyDescent="0.3">
      <c r="A78" s="24"/>
      <c r="B78" s="25" t="s">
        <v>52</v>
      </c>
      <c r="C78" s="25">
        <f t="shared" ref="C78:J78" si="4">SUM(C76:C77)</f>
        <v>0</v>
      </c>
      <c r="D78" s="25">
        <f t="shared" si="4"/>
        <v>0</v>
      </c>
      <c r="E78" s="25">
        <f t="shared" si="4"/>
        <v>0</v>
      </c>
      <c r="F78" s="25">
        <f t="shared" si="4"/>
        <v>0</v>
      </c>
      <c r="G78" s="25">
        <f t="shared" si="4"/>
        <v>0</v>
      </c>
      <c r="H78" s="25">
        <f t="shared" si="4"/>
        <v>0</v>
      </c>
      <c r="I78" s="25">
        <f t="shared" si="4"/>
        <v>0</v>
      </c>
      <c r="J78" s="25">
        <f t="shared" si="4"/>
        <v>0</v>
      </c>
      <c r="K78" s="25">
        <f>SUM(K75:K77)</f>
        <v>3</v>
      </c>
      <c r="L78" s="25">
        <f>SUM(L76:L77)</f>
        <v>0</v>
      </c>
      <c r="M78" s="25">
        <f>SUM(M76:M77)</f>
        <v>0</v>
      </c>
      <c r="N78" s="25">
        <f>SUM(N76:N77)</f>
        <v>0</v>
      </c>
      <c r="O78" s="25">
        <f>SUM(O76:O77)</f>
        <v>0</v>
      </c>
      <c r="P78" s="25"/>
      <c r="Q78" s="25"/>
      <c r="R78" s="25"/>
      <c r="S78" s="25">
        <f>SUM(S75:S77)</f>
        <v>292</v>
      </c>
      <c r="T78" s="34">
        <f>SUM(T75:T77)</f>
        <v>1108.8969999999999</v>
      </c>
      <c r="U78" s="25"/>
      <c r="V78" s="26"/>
    </row>
    <row r="79" spans="1:22" ht="15.75" thickBot="1" x14ac:dyDescent="0.3">
      <c r="A79" s="22"/>
      <c r="B79" s="27" t="s">
        <v>138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46"/>
    </row>
    <row r="80" spans="1:22" ht="15.75" thickBot="1" x14ac:dyDescent="0.3">
      <c r="A80" s="22"/>
      <c r="B80" s="25" t="s">
        <v>52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/>
      <c r="Q80" s="25"/>
      <c r="R80" s="25"/>
      <c r="S80" s="25">
        <v>0</v>
      </c>
      <c r="T80" s="25">
        <v>0</v>
      </c>
      <c r="U80" s="25"/>
      <c r="V80" s="47"/>
    </row>
    <row r="81" spans="1:22" x14ac:dyDescent="0.25">
      <c r="A81" s="22"/>
      <c r="B81" s="27" t="s">
        <v>141</v>
      </c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48"/>
    </row>
    <row r="82" spans="1:22" ht="51.75" x14ac:dyDescent="0.25">
      <c r="A82" s="1">
        <v>1</v>
      </c>
      <c r="B82" s="76">
        <v>44116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1</v>
      </c>
      <c r="L82" s="1">
        <v>0</v>
      </c>
      <c r="M82" s="1">
        <v>0</v>
      </c>
      <c r="N82" s="1">
        <v>0</v>
      </c>
      <c r="O82" s="1">
        <v>0</v>
      </c>
      <c r="P82" s="1" t="s">
        <v>120</v>
      </c>
      <c r="Q82" s="60" t="s">
        <v>49</v>
      </c>
      <c r="R82" s="59" t="s">
        <v>98</v>
      </c>
      <c r="S82" s="1">
        <v>220</v>
      </c>
      <c r="T82" s="1">
        <v>802.5</v>
      </c>
      <c r="U82" s="62" t="s">
        <v>102</v>
      </c>
      <c r="V82" s="75">
        <v>32009487160</v>
      </c>
    </row>
    <row r="83" spans="1:22" ht="51.75" x14ac:dyDescent="0.25">
      <c r="A83" s="1">
        <v>2</v>
      </c>
      <c r="B83" s="104">
        <v>44112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1</v>
      </c>
      <c r="L83" s="1">
        <v>0</v>
      </c>
      <c r="M83" s="1">
        <v>0</v>
      </c>
      <c r="N83" s="1">
        <v>0</v>
      </c>
      <c r="O83" s="1">
        <v>0</v>
      </c>
      <c r="P83" s="62" t="s">
        <v>60</v>
      </c>
      <c r="Q83" s="60" t="s">
        <v>49</v>
      </c>
      <c r="R83" s="59" t="s">
        <v>61</v>
      </c>
      <c r="S83" s="1">
        <v>2200</v>
      </c>
      <c r="T83" s="1">
        <v>332.14499999999998</v>
      </c>
      <c r="U83" s="1" t="s">
        <v>142</v>
      </c>
      <c r="V83" s="75">
        <v>32009486137</v>
      </c>
    </row>
    <row r="84" spans="1:22" ht="15.75" thickBot="1" x14ac:dyDescent="0.3">
      <c r="A84" s="82"/>
      <c r="B84" s="83" t="s">
        <v>52</v>
      </c>
      <c r="C84" s="83">
        <f t="shared" ref="C84:J84" si="5">SUM(C80:C83)</f>
        <v>0</v>
      </c>
      <c r="D84" s="83">
        <f t="shared" si="5"/>
        <v>0</v>
      </c>
      <c r="E84" s="83">
        <f t="shared" si="5"/>
        <v>0</v>
      </c>
      <c r="F84" s="83">
        <f t="shared" si="5"/>
        <v>0</v>
      </c>
      <c r="G84" s="83">
        <f t="shared" si="5"/>
        <v>0</v>
      </c>
      <c r="H84" s="83">
        <f t="shared" si="5"/>
        <v>0</v>
      </c>
      <c r="I84" s="83">
        <f t="shared" si="5"/>
        <v>0</v>
      </c>
      <c r="J84" s="83">
        <f t="shared" si="5"/>
        <v>0</v>
      </c>
      <c r="K84" s="83">
        <f>SUM(K79:K83)</f>
        <v>2</v>
      </c>
      <c r="L84" s="83">
        <f>SUM(L80:L83)</f>
        <v>0</v>
      </c>
      <c r="M84" s="83">
        <f>SUM(M80:M83)</f>
        <v>0</v>
      </c>
      <c r="N84" s="83">
        <f>SUM(N80:N83)</f>
        <v>0</v>
      </c>
      <c r="O84" s="83">
        <f>SUM(O80:O83)</f>
        <v>0</v>
      </c>
      <c r="P84" s="83"/>
      <c r="Q84" s="83"/>
      <c r="R84" s="83"/>
      <c r="S84" s="83">
        <f>SUM(S79:S83)</f>
        <v>2420</v>
      </c>
      <c r="T84" s="84">
        <f>SUM(T82:T83)</f>
        <v>1134.645</v>
      </c>
      <c r="U84" s="83"/>
      <c r="V84" s="85"/>
    </row>
    <row r="85" spans="1:22" s="81" customFormat="1" x14ac:dyDescent="0.25">
      <c r="A85" s="59"/>
      <c r="B85" s="27" t="s">
        <v>145</v>
      </c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61"/>
      <c r="U85" s="59"/>
      <c r="V85" s="59"/>
    </row>
    <row r="86" spans="1:22" s="81" customFormat="1" ht="51.75" x14ac:dyDescent="0.25">
      <c r="A86" s="59">
        <v>1</v>
      </c>
      <c r="B86" s="63">
        <v>44161</v>
      </c>
      <c r="C86" s="59">
        <v>0</v>
      </c>
      <c r="D86" s="59">
        <v>0</v>
      </c>
      <c r="E86" s="59">
        <v>0</v>
      </c>
      <c r="F86" s="59">
        <v>0</v>
      </c>
      <c r="G86" s="59">
        <v>0</v>
      </c>
      <c r="H86" s="59">
        <v>0</v>
      </c>
      <c r="I86" s="59">
        <v>0</v>
      </c>
      <c r="J86" s="59">
        <v>0</v>
      </c>
      <c r="K86" s="59">
        <v>1</v>
      </c>
      <c r="L86" s="59">
        <v>0</v>
      </c>
      <c r="M86" s="59">
        <v>0</v>
      </c>
      <c r="N86" s="59">
        <v>0</v>
      </c>
      <c r="O86" s="59">
        <v>0</v>
      </c>
      <c r="P86" s="1" t="s">
        <v>149</v>
      </c>
      <c r="Q86" s="60" t="s">
        <v>49</v>
      </c>
      <c r="R86" s="59" t="s">
        <v>150</v>
      </c>
      <c r="S86" s="59">
        <v>2</v>
      </c>
      <c r="T86" s="61">
        <v>133.24</v>
      </c>
      <c r="U86" s="62" t="s">
        <v>147</v>
      </c>
      <c r="V86" s="59">
        <v>32009635333</v>
      </c>
    </row>
    <row r="87" spans="1:22" s="81" customFormat="1" ht="51.75" x14ac:dyDescent="0.25">
      <c r="A87" s="59">
        <v>2</v>
      </c>
      <c r="B87" s="63">
        <v>44165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1</v>
      </c>
      <c r="L87" s="59">
        <v>0</v>
      </c>
      <c r="M87" s="59">
        <v>0</v>
      </c>
      <c r="N87" s="59">
        <v>0</v>
      </c>
      <c r="O87" s="59">
        <v>0</v>
      </c>
      <c r="P87" s="62" t="s">
        <v>146</v>
      </c>
      <c r="Q87" s="60" t="s">
        <v>49</v>
      </c>
      <c r="R87" s="59" t="s">
        <v>98</v>
      </c>
      <c r="S87" s="59">
        <v>150</v>
      </c>
      <c r="T87" s="61">
        <v>197.1</v>
      </c>
      <c r="U87" s="62" t="s">
        <v>148</v>
      </c>
      <c r="V87" s="59">
        <v>32009636477</v>
      </c>
    </row>
    <row r="88" spans="1:22" x14ac:dyDescent="0.25">
      <c r="A88" s="86"/>
      <c r="B88" s="86"/>
      <c r="C88" s="86">
        <f>SUM(C86:C87)</f>
        <v>0</v>
      </c>
      <c r="D88" s="86">
        <f t="shared" ref="D88:O88" si="6">SUM(D86:D87)</f>
        <v>0</v>
      </c>
      <c r="E88" s="86">
        <f t="shared" si="6"/>
        <v>0</v>
      </c>
      <c r="F88" s="86">
        <f t="shared" si="6"/>
        <v>0</v>
      </c>
      <c r="G88" s="86">
        <f t="shared" si="6"/>
        <v>0</v>
      </c>
      <c r="H88" s="86">
        <f t="shared" si="6"/>
        <v>0</v>
      </c>
      <c r="I88" s="86">
        <f t="shared" si="6"/>
        <v>0</v>
      </c>
      <c r="J88" s="86">
        <f t="shared" si="6"/>
        <v>0</v>
      </c>
      <c r="K88" s="86">
        <f t="shared" si="6"/>
        <v>2</v>
      </c>
      <c r="L88" s="86">
        <f t="shared" si="6"/>
        <v>0</v>
      </c>
      <c r="M88" s="86">
        <f t="shared" si="6"/>
        <v>0</v>
      </c>
      <c r="N88" s="86">
        <f t="shared" si="6"/>
        <v>0</v>
      </c>
      <c r="O88" s="86">
        <f t="shared" si="6"/>
        <v>0</v>
      </c>
      <c r="P88" s="86"/>
      <c r="Q88" s="86"/>
      <c r="R88" s="86"/>
      <c r="S88" s="86"/>
      <c r="T88" s="87">
        <f>SUM(T86:T87)</f>
        <v>330.34000000000003</v>
      </c>
      <c r="U88" s="86"/>
      <c r="V88" s="86"/>
    </row>
    <row r="90" spans="1:22" ht="18.75" x14ac:dyDescent="0.25">
      <c r="A90" s="128" t="s">
        <v>39</v>
      </c>
      <c r="B90" s="128"/>
      <c r="C90" s="128"/>
      <c r="D90" s="128"/>
      <c r="E90" s="128"/>
      <c r="F90" s="128"/>
      <c r="G90" s="128"/>
      <c r="H90" s="128"/>
      <c r="I90" s="128"/>
      <c r="J90" s="74"/>
    </row>
    <row r="91" spans="1:22" ht="15.75" thickBot="1" x14ac:dyDescent="0.3"/>
    <row r="92" spans="1:22" ht="15" customHeight="1" x14ac:dyDescent="0.25">
      <c r="A92" s="139" t="s">
        <v>0</v>
      </c>
      <c r="B92" s="142" t="s">
        <v>1</v>
      </c>
      <c r="C92" s="118" t="s">
        <v>24</v>
      </c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20"/>
      <c r="P92" s="121" t="s">
        <v>15</v>
      </c>
      <c r="Q92" s="115" t="s">
        <v>33</v>
      </c>
      <c r="R92" s="115" t="s">
        <v>16</v>
      </c>
      <c r="S92" s="115" t="s">
        <v>17</v>
      </c>
      <c r="T92" s="115" t="s">
        <v>34</v>
      </c>
      <c r="U92" s="121" t="s">
        <v>18</v>
      </c>
      <c r="V92" s="129" t="s">
        <v>32</v>
      </c>
    </row>
    <row r="93" spans="1:22" ht="15" customHeight="1" x14ac:dyDescent="0.25">
      <c r="A93" s="140"/>
      <c r="B93" s="143"/>
      <c r="C93" s="132" t="s">
        <v>25</v>
      </c>
      <c r="D93" s="133"/>
      <c r="E93" s="133"/>
      <c r="F93" s="133"/>
      <c r="G93" s="133"/>
      <c r="H93" s="133"/>
      <c r="I93" s="133"/>
      <c r="J93" s="133"/>
      <c r="K93" s="133"/>
      <c r="L93" s="133"/>
      <c r="M93" s="134"/>
      <c r="N93" s="135" t="s">
        <v>31</v>
      </c>
      <c r="O93" s="136"/>
      <c r="P93" s="122"/>
      <c r="Q93" s="116"/>
      <c r="R93" s="116"/>
      <c r="S93" s="116"/>
      <c r="T93" s="116"/>
      <c r="U93" s="122"/>
      <c r="V93" s="130"/>
    </row>
    <row r="94" spans="1:22" ht="15" customHeight="1" x14ac:dyDescent="0.25">
      <c r="A94" s="140"/>
      <c r="B94" s="143"/>
      <c r="C94" s="124" t="s">
        <v>26</v>
      </c>
      <c r="D94" s="125"/>
      <c r="E94" s="125"/>
      <c r="F94" s="125"/>
      <c r="G94" s="125"/>
      <c r="H94" s="125"/>
      <c r="I94" s="125"/>
      <c r="J94" s="125"/>
      <c r="K94" s="125"/>
      <c r="L94" s="126"/>
      <c r="M94" s="127" t="s">
        <v>12</v>
      </c>
      <c r="N94" s="137"/>
      <c r="O94" s="138"/>
      <c r="P94" s="122"/>
      <c r="Q94" s="116"/>
      <c r="R94" s="116"/>
      <c r="S94" s="116"/>
      <c r="T94" s="116"/>
      <c r="U94" s="122"/>
      <c r="V94" s="130"/>
    </row>
    <row r="95" spans="1:22" ht="15" customHeight="1" x14ac:dyDescent="0.25">
      <c r="A95" s="140"/>
      <c r="B95" s="143"/>
      <c r="C95" s="124" t="s">
        <v>27</v>
      </c>
      <c r="D95" s="125"/>
      <c r="E95" s="126"/>
      <c r="F95" s="124" t="s">
        <v>28</v>
      </c>
      <c r="G95" s="125"/>
      <c r="H95" s="126"/>
      <c r="I95" s="124" t="s">
        <v>29</v>
      </c>
      <c r="J95" s="126"/>
      <c r="K95" s="124" t="s">
        <v>30</v>
      </c>
      <c r="L95" s="126"/>
      <c r="M95" s="122"/>
      <c r="N95" s="127" t="s">
        <v>13</v>
      </c>
      <c r="O95" s="127" t="s">
        <v>14</v>
      </c>
      <c r="P95" s="122"/>
      <c r="Q95" s="116"/>
      <c r="R95" s="116"/>
      <c r="S95" s="116"/>
      <c r="T95" s="116"/>
      <c r="U95" s="122"/>
      <c r="V95" s="130"/>
    </row>
    <row r="96" spans="1:22" ht="105" thickBot="1" x14ac:dyDescent="0.3">
      <c r="A96" s="141"/>
      <c r="B96" s="144"/>
      <c r="C96" s="7" t="s">
        <v>2</v>
      </c>
      <c r="D96" s="7" t="s">
        <v>3</v>
      </c>
      <c r="E96" s="7" t="s">
        <v>4</v>
      </c>
      <c r="F96" s="7" t="s">
        <v>5</v>
      </c>
      <c r="G96" s="7" t="s">
        <v>6</v>
      </c>
      <c r="H96" s="7" t="s">
        <v>7</v>
      </c>
      <c r="I96" s="7" t="s">
        <v>8</v>
      </c>
      <c r="J96" s="7" t="s">
        <v>9</v>
      </c>
      <c r="K96" s="7" t="s">
        <v>10</v>
      </c>
      <c r="L96" s="7" t="s">
        <v>11</v>
      </c>
      <c r="M96" s="123"/>
      <c r="N96" s="123"/>
      <c r="O96" s="123"/>
      <c r="P96" s="123"/>
      <c r="Q96" s="117"/>
      <c r="R96" s="117"/>
      <c r="S96" s="117"/>
      <c r="T96" s="117"/>
      <c r="U96" s="123"/>
      <c r="V96" s="131"/>
    </row>
    <row r="97" spans="1:22" ht="15.75" thickBot="1" x14ac:dyDescent="0.3">
      <c r="A97" s="4">
        <v>1</v>
      </c>
      <c r="B97" s="5">
        <v>2</v>
      </c>
      <c r="C97" s="5">
        <v>3</v>
      </c>
      <c r="D97" s="5">
        <v>4</v>
      </c>
      <c r="E97" s="5">
        <v>5</v>
      </c>
      <c r="F97" s="5">
        <v>6</v>
      </c>
      <c r="G97" s="5">
        <v>7</v>
      </c>
      <c r="H97" s="5">
        <v>8</v>
      </c>
      <c r="I97" s="5">
        <v>9</v>
      </c>
      <c r="J97" s="5">
        <v>10</v>
      </c>
      <c r="K97" s="5">
        <v>11</v>
      </c>
      <c r="L97" s="5">
        <v>12</v>
      </c>
      <c r="M97" s="5">
        <v>13</v>
      </c>
      <c r="N97" s="5">
        <v>14</v>
      </c>
      <c r="O97" s="5">
        <v>15</v>
      </c>
      <c r="P97" s="5">
        <v>16</v>
      </c>
      <c r="Q97" s="5">
        <v>17</v>
      </c>
      <c r="R97" s="5">
        <v>18</v>
      </c>
      <c r="S97" s="5">
        <v>19</v>
      </c>
      <c r="T97" s="5">
        <v>20</v>
      </c>
      <c r="U97" s="5">
        <v>21</v>
      </c>
      <c r="V97" s="6">
        <v>22</v>
      </c>
    </row>
    <row r="98" spans="1:22" x14ac:dyDescent="0.25">
      <c r="A98" s="9"/>
      <c r="B98" s="28" t="s">
        <v>48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1"/>
    </row>
    <row r="99" spans="1:22" ht="52.5" thickBot="1" x14ac:dyDescent="0.3">
      <c r="A99" s="12">
        <v>1</v>
      </c>
      <c r="B99" s="16">
        <v>43846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1</v>
      </c>
      <c r="O99" s="1">
        <v>0</v>
      </c>
      <c r="P99" s="2" t="s">
        <v>53</v>
      </c>
      <c r="Q99" s="32" t="s">
        <v>49</v>
      </c>
      <c r="R99" s="32" t="s">
        <v>54</v>
      </c>
      <c r="S99" s="1">
        <v>2</v>
      </c>
      <c r="T99" s="35">
        <v>453.01</v>
      </c>
      <c r="U99" s="2" t="s">
        <v>58</v>
      </c>
      <c r="V99" s="44">
        <v>32008765112</v>
      </c>
    </row>
    <row r="100" spans="1:22" ht="15.75" thickBot="1" x14ac:dyDescent="0.3">
      <c r="A100" s="24"/>
      <c r="B100" s="25" t="s">
        <v>59</v>
      </c>
      <c r="C100" s="25">
        <f t="shared" ref="C100:O100" si="7">SUM(C99:C99)</f>
        <v>0</v>
      </c>
      <c r="D100" s="25">
        <f t="shared" si="7"/>
        <v>0</v>
      </c>
      <c r="E100" s="25">
        <f t="shared" si="7"/>
        <v>0</v>
      </c>
      <c r="F100" s="25">
        <f t="shared" si="7"/>
        <v>0</v>
      </c>
      <c r="G100" s="25">
        <f t="shared" si="7"/>
        <v>0</v>
      </c>
      <c r="H100" s="25">
        <f t="shared" si="7"/>
        <v>0</v>
      </c>
      <c r="I100" s="25">
        <f t="shared" si="7"/>
        <v>0</v>
      </c>
      <c r="J100" s="25">
        <f t="shared" si="7"/>
        <v>0</v>
      </c>
      <c r="K100" s="25">
        <f t="shared" si="7"/>
        <v>0</v>
      </c>
      <c r="L100" s="25">
        <f t="shared" si="7"/>
        <v>0</v>
      </c>
      <c r="M100" s="25">
        <f t="shared" si="7"/>
        <v>0</v>
      </c>
      <c r="N100" s="25">
        <f t="shared" si="7"/>
        <v>1</v>
      </c>
      <c r="O100" s="25">
        <f t="shared" si="7"/>
        <v>0</v>
      </c>
      <c r="P100" s="25"/>
      <c r="Q100" s="25"/>
      <c r="R100" s="25"/>
      <c r="S100" s="25">
        <f>SUM(S99:S99)</f>
        <v>2</v>
      </c>
      <c r="T100" s="34">
        <f>SUM(T99:T99)</f>
        <v>453.01</v>
      </c>
      <c r="U100" s="25"/>
      <c r="V100" s="26"/>
    </row>
    <row r="101" spans="1:22" x14ac:dyDescent="0.25">
      <c r="A101" s="9"/>
      <c r="B101" s="28" t="s">
        <v>73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1"/>
    </row>
    <row r="102" spans="1:22" ht="52.5" thickBot="1" x14ac:dyDescent="0.3">
      <c r="A102" s="12">
        <v>1</v>
      </c>
      <c r="B102" s="16">
        <v>43878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1</v>
      </c>
      <c r="L102" s="1">
        <v>0</v>
      </c>
      <c r="M102" s="1">
        <v>0</v>
      </c>
      <c r="N102" s="1">
        <v>0</v>
      </c>
      <c r="O102" s="1">
        <v>0</v>
      </c>
      <c r="P102" s="2" t="s">
        <v>53</v>
      </c>
      <c r="Q102" s="32" t="s">
        <v>49</v>
      </c>
      <c r="R102" s="32" t="s">
        <v>54</v>
      </c>
      <c r="S102" s="1">
        <v>5</v>
      </c>
      <c r="T102" s="35">
        <v>883.09199999999998</v>
      </c>
      <c r="U102" s="2" t="s">
        <v>75</v>
      </c>
      <c r="V102" s="44">
        <v>32008769317</v>
      </c>
    </row>
    <row r="103" spans="1:22" ht="15.75" thickBot="1" x14ac:dyDescent="0.3">
      <c r="A103" s="24"/>
      <c r="B103" s="25" t="s">
        <v>59</v>
      </c>
      <c r="C103" s="25">
        <f t="shared" ref="C103" si="8">SUM(C102:C102)</f>
        <v>0</v>
      </c>
      <c r="D103" s="25">
        <f t="shared" ref="D103" si="9">SUM(D102:D102)</f>
        <v>0</v>
      </c>
      <c r="E103" s="25">
        <f t="shared" ref="E103" si="10">SUM(E102:E102)</f>
        <v>0</v>
      </c>
      <c r="F103" s="25">
        <f t="shared" ref="F103" si="11">SUM(F102:F102)</f>
        <v>0</v>
      </c>
      <c r="G103" s="25">
        <f t="shared" ref="G103" si="12">SUM(G102:G102)</f>
        <v>0</v>
      </c>
      <c r="H103" s="25">
        <f t="shared" ref="H103" si="13">SUM(H102:H102)</f>
        <v>0</v>
      </c>
      <c r="I103" s="25">
        <f t="shared" ref="I103" si="14">SUM(I102:I102)</f>
        <v>0</v>
      </c>
      <c r="J103" s="25">
        <f t="shared" ref="J103" si="15">SUM(J102:J102)</f>
        <v>0</v>
      </c>
      <c r="K103" s="25">
        <v>1</v>
      </c>
      <c r="L103" s="25">
        <f t="shared" ref="L103" si="16">SUM(L102:L102)</f>
        <v>0</v>
      </c>
      <c r="M103" s="25">
        <f t="shared" ref="M103" si="17">SUM(M102:M102)</f>
        <v>0</v>
      </c>
      <c r="N103" s="25">
        <v>0</v>
      </c>
      <c r="O103" s="25">
        <f t="shared" ref="O103" si="18">SUM(O102:O102)</f>
        <v>0</v>
      </c>
      <c r="P103" s="25"/>
      <c r="Q103" s="25"/>
      <c r="R103" s="25"/>
      <c r="S103" s="25">
        <f>SUM(S102:S102)</f>
        <v>5</v>
      </c>
      <c r="T103" s="34">
        <f>SUM(T102:T102)</f>
        <v>883.09199999999998</v>
      </c>
      <c r="U103" s="25"/>
      <c r="V103" s="26"/>
    </row>
    <row r="104" spans="1:22" ht="15.75" thickBot="1" x14ac:dyDescent="0.3">
      <c r="A104" s="9"/>
      <c r="B104" s="28" t="s">
        <v>74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1"/>
    </row>
    <row r="105" spans="1:22" ht="15.75" thickBot="1" x14ac:dyDescent="0.3">
      <c r="A105" s="24"/>
      <c r="B105" s="25" t="s">
        <v>59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/>
      <c r="Q105" s="25"/>
      <c r="R105" s="25"/>
      <c r="S105" s="25">
        <v>0</v>
      </c>
      <c r="T105" s="34">
        <v>0</v>
      </c>
      <c r="U105" s="25"/>
      <c r="V105" s="26"/>
    </row>
    <row r="106" spans="1:22" x14ac:dyDescent="0.25">
      <c r="A106" s="9"/>
      <c r="B106" s="28" t="s">
        <v>95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1"/>
    </row>
    <row r="107" spans="1:22" ht="52.5" thickBot="1" x14ac:dyDescent="0.3">
      <c r="A107" s="12">
        <v>1</v>
      </c>
      <c r="B107" s="16">
        <v>43927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1</v>
      </c>
      <c r="L107" s="1">
        <v>0</v>
      </c>
      <c r="M107" s="1">
        <v>0</v>
      </c>
      <c r="N107" s="1">
        <v>0</v>
      </c>
      <c r="O107" s="1">
        <v>0</v>
      </c>
      <c r="P107" s="2" t="s">
        <v>53</v>
      </c>
      <c r="Q107" s="32" t="s">
        <v>49</v>
      </c>
      <c r="R107" s="32" t="s">
        <v>54</v>
      </c>
      <c r="S107" s="1">
        <v>6</v>
      </c>
      <c r="T107" s="35">
        <v>1342.652</v>
      </c>
      <c r="U107" s="2" t="s">
        <v>75</v>
      </c>
      <c r="V107" s="44">
        <v>32008947056</v>
      </c>
    </row>
    <row r="108" spans="1:22" ht="15.75" thickBot="1" x14ac:dyDescent="0.3">
      <c r="A108" s="24"/>
      <c r="B108" s="25" t="s">
        <v>59</v>
      </c>
      <c r="C108" s="25">
        <f t="shared" ref="C108:J108" si="19">SUM(C107:C107)</f>
        <v>0</v>
      </c>
      <c r="D108" s="25">
        <f t="shared" si="19"/>
        <v>0</v>
      </c>
      <c r="E108" s="25">
        <f t="shared" si="19"/>
        <v>0</v>
      </c>
      <c r="F108" s="25">
        <f t="shared" si="19"/>
        <v>0</v>
      </c>
      <c r="G108" s="25">
        <f t="shared" si="19"/>
        <v>0</v>
      </c>
      <c r="H108" s="25">
        <f t="shared" si="19"/>
        <v>0</v>
      </c>
      <c r="I108" s="25">
        <f t="shared" si="19"/>
        <v>0</v>
      </c>
      <c r="J108" s="25">
        <f t="shared" si="19"/>
        <v>0</v>
      </c>
      <c r="K108" s="25">
        <v>1</v>
      </c>
      <c r="L108" s="25">
        <f t="shared" ref="L108:M108" si="20">SUM(L107:L107)</f>
        <v>0</v>
      </c>
      <c r="M108" s="25">
        <f t="shared" si="20"/>
        <v>0</v>
      </c>
      <c r="N108" s="25">
        <v>0</v>
      </c>
      <c r="O108" s="25">
        <f t="shared" ref="O108" si="21">SUM(O107:O107)</f>
        <v>0</v>
      </c>
      <c r="P108" s="25"/>
      <c r="Q108" s="25"/>
      <c r="R108" s="25"/>
      <c r="S108" s="25">
        <f>SUM(S107:S107)</f>
        <v>6</v>
      </c>
      <c r="T108" s="34">
        <f>SUM(T107:T107)</f>
        <v>1342.652</v>
      </c>
      <c r="U108" s="25"/>
      <c r="V108" s="26"/>
    </row>
    <row r="109" spans="1:22" ht="15.75" thickBot="1" x14ac:dyDescent="0.3">
      <c r="A109" s="22"/>
      <c r="B109" s="27" t="s">
        <v>107</v>
      </c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46"/>
    </row>
    <row r="110" spans="1:22" ht="15.75" thickBot="1" x14ac:dyDescent="0.3">
      <c r="A110" s="24"/>
      <c r="B110" s="25" t="s">
        <v>52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/>
      <c r="Q110" s="25"/>
      <c r="R110" s="25"/>
      <c r="S110" s="25">
        <v>0</v>
      </c>
      <c r="T110" s="25">
        <v>0</v>
      </c>
      <c r="U110" s="25"/>
      <c r="V110" s="47"/>
    </row>
    <row r="111" spans="1:22" x14ac:dyDescent="0.25">
      <c r="A111" s="12"/>
      <c r="B111" s="45" t="s">
        <v>108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2"/>
      <c r="Q111" s="32"/>
      <c r="R111" s="32"/>
      <c r="S111" s="1"/>
      <c r="T111" s="35"/>
      <c r="U111" s="2"/>
      <c r="V111" s="44"/>
    </row>
    <row r="112" spans="1:22" ht="51.75" x14ac:dyDescent="0.25">
      <c r="A112" s="64">
        <v>1</v>
      </c>
      <c r="B112" s="16">
        <v>43983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1</v>
      </c>
      <c r="L112" s="1">
        <v>0</v>
      </c>
      <c r="M112" s="1">
        <v>0</v>
      </c>
      <c r="N112" s="1">
        <v>0</v>
      </c>
      <c r="O112" s="1">
        <v>0</v>
      </c>
      <c r="P112" s="2" t="s">
        <v>53</v>
      </c>
      <c r="Q112" s="32" t="s">
        <v>49</v>
      </c>
      <c r="R112" s="32" t="s">
        <v>54</v>
      </c>
      <c r="S112" s="1">
        <v>1</v>
      </c>
      <c r="T112" s="61">
        <v>1004.172</v>
      </c>
      <c r="U112" s="62" t="s">
        <v>75</v>
      </c>
      <c r="V112" s="65">
        <v>32009012133</v>
      </c>
    </row>
    <row r="113" spans="1:22" ht="52.5" thickBot="1" x14ac:dyDescent="0.3">
      <c r="A113" s="64">
        <v>2</v>
      </c>
      <c r="B113" s="63">
        <v>43983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1</v>
      </c>
      <c r="L113" s="1">
        <v>0</v>
      </c>
      <c r="M113" s="1">
        <v>0</v>
      </c>
      <c r="N113" s="1">
        <v>0</v>
      </c>
      <c r="O113" s="1">
        <v>0</v>
      </c>
      <c r="P113" s="2" t="s">
        <v>53</v>
      </c>
      <c r="Q113" s="32" t="s">
        <v>49</v>
      </c>
      <c r="R113" s="32" t="s">
        <v>54</v>
      </c>
      <c r="S113" s="1">
        <v>1</v>
      </c>
      <c r="T113" s="61">
        <v>418.03800000000001</v>
      </c>
      <c r="U113" s="62" t="s">
        <v>75</v>
      </c>
      <c r="V113" s="65">
        <v>32009012308</v>
      </c>
    </row>
    <row r="114" spans="1:22" ht="15.75" thickBot="1" x14ac:dyDescent="0.3">
      <c r="A114" s="24"/>
      <c r="B114" s="25" t="s">
        <v>52</v>
      </c>
      <c r="C114" s="25">
        <f t="shared" ref="C114:O114" si="22">SUM(C112:C113)</f>
        <v>0</v>
      </c>
      <c r="D114" s="25">
        <f t="shared" si="22"/>
        <v>0</v>
      </c>
      <c r="E114" s="25">
        <f t="shared" si="22"/>
        <v>0</v>
      </c>
      <c r="F114" s="25">
        <f t="shared" si="22"/>
        <v>0</v>
      </c>
      <c r="G114" s="25">
        <f t="shared" si="22"/>
        <v>0</v>
      </c>
      <c r="H114" s="25">
        <f t="shared" si="22"/>
        <v>0</v>
      </c>
      <c r="I114" s="25">
        <f t="shared" si="22"/>
        <v>0</v>
      </c>
      <c r="J114" s="25">
        <f t="shared" si="22"/>
        <v>0</v>
      </c>
      <c r="K114" s="25">
        <f t="shared" si="22"/>
        <v>2</v>
      </c>
      <c r="L114" s="25">
        <f t="shared" si="22"/>
        <v>0</v>
      </c>
      <c r="M114" s="25">
        <f t="shared" si="22"/>
        <v>0</v>
      </c>
      <c r="N114" s="25">
        <f t="shared" si="22"/>
        <v>0</v>
      </c>
      <c r="O114" s="25">
        <f t="shared" si="22"/>
        <v>0</v>
      </c>
      <c r="P114" s="25"/>
      <c r="Q114" s="25"/>
      <c r="R114" s="25"/>
      <c r="S114" s="25">
        <f>SUM(S112:S113)</f>
        <v>2</v>
      </c>
      <c r="T114" s="25">
        <f>SUM(T112:T113)</f>
        <v>1422.21</v>
      </c>
      <c r="U114" s="25"/>
      <c r="V114" s="26"/>
    </row>
    <row r="115" spans="1:22" x14ac:dyDescent="0.25">
      <c r="A115" s="12"/>
      <c r="B115" s="45" t="s">
        <v>116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2"/>
      <c r="Q115" s="32"/>
      <c r="R115" s="32"/>
      <c r="S115" s="1"/>
      <c r="T115" s="35"/>
      <c r="U115" s="2"/>
      <c r="V115" s="44"/>
    </row>
    <row r="116" spans="1:22" ht="51.75" x14ac:dyDescent="0.25">
      <c r="A116" s="64">
        <v>1</v>
      </c>
      <c r="B116" s="16">
        <v>44022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1</v>
      </c>
      <c r="L116" s="1">
        <v>0</v>
      </c>
      <c r="M116" s="1">
        <v>0</v>
      </c>
      <c r="N116" s="1">
        <v>0</v>
      </c>
      <c r="O116" s="1">
        <v>0</v>
      </c>
      <c r="P116" s="2" t="s">
        <v>53</v>
      </c>
      <c r="Q116" s="32" t="s">
        <v>49</v>
      </c>
      <c r="R116" s="32" t="s">
        <v>54</v>
      </c>
      <c r="S116" s="1">
        <v>200</v>
      </c>
      <c r="T116" s="61">
        <v>2378.4760000000001</v>
      </c>
      <c r="U116" s="62" t="s">
        <v>117</v>
      </c>
      <c r="V116" s="65">
        <v>32009239137</v>
      </c>
    </row>
    <row r="117" spans="1:22" ht="51.75" x14ac:dyDescent="0.25">
      <c r="A117" s="64">
        <v>2</v>
      </c>
      <c r="B117" s="63">
        <v>44022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1</v>
      </c>
      <c r="L117" s="1">
        <v>0</v>
      </c>
      <c r="M117" s="1">
        <v>0</v>
      </c>
      <c r="N117" s="1">
        <v>0</v>
      </c>
      <c r="O117" s="1">
        <v>0</v>
      </c>
      <c r="P117" s="2" t="s">
        <v>53</v>
      </c>
      <c r="Q117" s="32" t="s">
        <v>49</v>
      </c>
      <c r="R117" s="32" t="s">
        <v>54</v>
      </c>
      <c r="S117" s="1">
        <v>1</v>
      </c>
      <c r="T117" s="61">
        <v>416.73899999999998</v>
      </c>
      <c r="U117" s="62" t="s">
        <v>75</v>
      </c>
      <c r="V117" s="65">
        <v>32009239124</v>
      </c>
    </row>
    <row r="118" spans="1:22" ht="52.5" thickBot="1" x14ac:dyDescent="0.3">
      <c r="A118" s="64">
        <v>3</v>
      </c>
      <c r="B118" s="63">
        <v>44033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1</v>
      </c>
      <c r="O118" s="1">
        <v>0</v>
      </c>
      <c r="P118" s="2" t="s">
        <v>53</v>
      </c>
      <c r="Q118" s="32" t="s">
        <v>49</v>
      </c>
      <c r="R118" s="32" t="s">
        <v>54</v>
      </c>
      <c r="S118" s="1">
        <v>3</v>
      </c>
      <c r="T118" s="61">
        <v>251.22900000000001</v>
      </c>
      <c r="U118" s="62" t="s">
        <v>118</v>
      </c>
      <c r="V118" s="65">
        <v>32009298986</v>
      </c>
    </row>
    <row r="119" spans="1:22" ht="15.75" thickBot="1" x14ac:dyDescent="0.3">
      <c r="A119" s="24"/>
      <c r="B119" s="25" t="s">
        <v>52</v>
      </c>
      <c r="C119" s="25">
        <f t="shared" ref="C119" si="23">SUM(C116:C118)</f>
        <v>0</v>
      </c>
      <c r="D119" s="25">
        <f t="shared" ref="D119" si="24">SUM(D116:D118)</f>
        <v>0</v>
      </c>
      <c r="E119" s="25">
        <f t="shared" ref="E119" si="25">SUM(E116:E118)</f>
        <v>0</v>
      </c>
      <c r="F119" s="25">
        <f t="shared" ref="F119" si="26">SUM(F116:F118)</f>
        <v>0</v>
      </c>
      <c r="G119" s="25">
        <f t="shared" ref="G119" si="27">SUM(G116:G118)</f>
        <v>0</v>
      </c>
      <c r="H119" s="25">
        <f t="shared" ref="H119" si="28">SUM(H116:H118)</f>
        <v>0</v>
      </c>
      <c r="I119" s="25">
        <f t="shared" ref="I119" si="29">SUM(I116:I118)</f>
        <v>0</v>
      </c>
      <c r="J119" s="25">
        <f t="shared" ref="J119" si="30">SUM(J116:J118)</f>
        <v>0</v>
      </c>
      <c r="K119" s="25">
        <f t="shared" ref="K119" si="31">SUM(K116:K118)</f>
        <v>2</v>
      </c>
      <c r="L119" s="25">
        <f t="shared" ref="L119" si="32">SUM(L116:L118)</f>
        <v>0</v>
      </c>
      <c r="M119" s="25">
        <f t="shared" ref="M119" si="33">SUM(M116:M118)</f>
        <v>0</v>
      </c>
      <c r="N119" s="25">
        <f t="shared" ref="N119" si="34">SUM(N116:N118)</f>
        <v>1</v>
      </c>
      <c r="O119" s="25">
        <f t="shared" ref="O119" si="35">SUM(O116:O118)</f>
        <v>0</v>
      </c>
      <c r="P119" s="25"/>
      <c r="Q119" s="25"/>
      <c r="R119" s="25"/>
      <c r="S119" s="25">
        <f>SUM(S116:S118)</f>
        <v>204</v>
      </c>
      <c r="T119" s="25">
        <f>SUM(T116:T118)</f>
        <v>3046.444</v>
      </c>
      <c r="U119" s="25"/>
      <c r="V119" s="26"/>
    </row>
    <row r="120" spans="1:22" x14ac:dyDescent="0.25">
      <c r="A120" s="12"/>
      <c r="B120" s="45" t="s">
        <v>119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2"/>
      <c r="Q120" s="32"/>
      <c r="R120" s="32"/>
      <c r="S120" s="1"/>
      <c r="T120" s="35"/>
      <c r="U120" s="2"/>
      <c r="V120" s="44"/>
    </row>
    <row r="121" spans="1:22" ht="51.75" x14ac:dyDescent="0.25">
      <c r="A121" s="64">
        <v>1</v>
      </c>
      <c r="B121" s="16">
        <v>44048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1</v>
      </c>
      <c r="L121" s="1">
        <v>0</v>
      </c>
      <c r="M121" s="1">
        <v>0</v>
      </c>
      <c r="N121" s="1">
        <v>0</v>
      </c>
      <c r="O121" s="1">
        <v>0</v>
      </c>
      <c r="P121" s="2" t="s">
        <v>53</v>
      </c>
      <c r="Q121" s="32" t="s">
        <v>49</v>
      </c>
      <c r="R121" s="32" t="s">
        <v>54</v>
      </c>
      <c r="S121" s="1">
        <v>49</v>
      </c>
      <c r="T121" s="61">
        <v>1229.364</v>
      </c>
      <c r="U121" s="62" t="s">
        <v>75</v>
      </c>
      <c r="V121" s="65">
        <v>32009292408</v>
      </c>
    </row>
    <row r="122" spans="1:22" ht="51.75" x14ac:dyDescent="0.25">
      <c r="A122" s="64">
        <v>2</v>
      </c>
      <c r="B122" s="63">
        <v>44054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1</v>
      </c>
      <c r="L122" s="1">
        <v>0</v>
      </c>
      <c r="M122" s="1">
        <v>0</v>
      </c>
      <c r="N122" s="1">
        <v>0</v>
      </c>
      <c r="O122" s="1">
        <v>0</v>
      </c>
      <c r="P122" s="2" t="s">
        <v>53</v>
      </c>
      <c r="Q122" s="32" t="s">
        <v>49</v>
      </c>
      <c r="R122" s="32" t="s">
        <v>54</v>
      </c>
      <c r="S122" s="1">
        <v>1</v>
      </c>
      <c r="T122" s="61">
        <v>6661.098</v>
      </c>
      <c r="U122" s="62" t="s">
        <v>75</v>
      </c>
      <c r="V122" s="65">
        <v>32009298790</v>
      </c>
    </row>
    <row r="123" spans="1:22" ht="52.5" thickBot="1" x14ac:dyDescent="0.3">
      <c r="A123" s="64">
        <v>3</v>
      </c>
      <c r="B123" s="63">
        <v>44069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1</v>
      </c>
      <c r="L123" s="1">
        <v>0</v>
      </c>
      <c r="M123" s="1">
        <v>0</v>
      </c>
      <c r="N123" s="1">
        <v>0</v>
      </c>
      <c r="O123" s="1">
        <v>0</v>
      </c>
      <c r="P123" s="2" t="s">
        <v>53</v>
      </c>
      <c r="Q123" s="32" t="s">
        <v>49</v>
      </c>
      <c r="R123" s="32" t="s">
        <v>54</v>
      </c>
      <c r="S123" s="1">
        <v>6</v>
      </c>
      <c r="T123" s="61">
        <v>1022.89</v>
      </c>
      <c r="U123" s="62" t="s">
        <v>58</v>
      </c>
      <c r="V123" s="65">
        <v>32009349726</v>
      </c>
    </row>
    <row r="124" spans="1:22" ht="15.75" thickBot="1" x14ac:dyDescent="0.3">
      <c r="A124" s="24"/>
      <c r="B124" s="25" t="s">
        <v>52</v>
      </c>
      <c r="C124" s="25">
        <f t="shared" ref="C124:O124" si="36">SUM(C121:C123)</f>
        <v>0</v>
      </c>
      <c r="D124" s="25">
        <f t="shared" si="36"/>
        <v>0</v>
      </c>
      <c r="E124" s="25">
        <f t="shared" si="36"/>
        <v>0</v>
      </c>
      <c r="F124" s="25">
        <f t="shared" si="36"/>
        <v>0</v>
      </c>
      <c r="G124" s="25">
        <f t="shared" si="36"/>
        <v>0</v>
      </c>
      <c r="H124" s="25">
        <f t="shared" si="36"/>
        <v>0</v>
      </c>
      <c r="I124" s="25">
        <f t="shared" si="36"/>
        <v>0</v>
      </c>
      <c r="J124" s="25">
        <f t="shared" si="36"/>
        <v>0</v>
      </c>
      <c r="K124" s="25">
        <f t="shared" si="36"/>
        <v>3</v>
      </c>
      <c r="L124" s="25">
        <f t="shared" si="36"/>
        <v>0</v>
      </c>
      <c r="M124" s="25">
        <f t="shared" si="36"/>
        <v>0</v>
      </c>
      <c r="N124" s="25">
        <f t="shared" si="36"/>
        <v>0</v>
      </c>
      <c r="O124" s="25">
        <f t="shared" si="36"/>
        <v>0</v>
      </c>
      <c r="P124" s="25"/>
      <c r="Q124" s="25"/>
      <c r="R124" s="25"/>
      <c r="S124" s="25">
        <f>SUM(S121:S123)</f>
        <v>56</v>
      </c>
      <c r="T124" s="25">
        <f>SUM(T121:T123)</f>
        <v>8913.351999999999</v>
      </c>
      <c r="U124" s="25"/>
      <c r="V124" s="26"/>
    </row>
    <row r="125" spans="1:22" ht="15.75" thickBot="1" x14ac:dyDescent="0.3">
      <c r="A125" s="22"/>
      <c r="B125" s="27" t="s">
        <v>138</v>
      </c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46"/>
    </row>
    <row r="126" spans="1:22" ht="15.75" thickBot="1" x14ac:dyDescent="0.3">
      <c r="A126" s="24"/>
      <c r="B126" s="25" t="s">
        <v>52</v>
      </c>
      <c r="C126" s="25">
        <v>0</v>
      </c>
      <c r="D126" s="25">
        <v>0</v>
      </c>
      <c r="E126" s="25">
        <v>0</v>
      </c>
      <c r="F126" s="25"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/>
      <c r="Q126" s="25"/>
      <c r="R126" s="25"/>
      <c r="S126" s="25">
        <v>0</v>
      </c>
      <c r="T126" s="25">
        <v>0</v>
      </c>
      <c r="U126" s="25"/>
      <c r="V126" s="47"/>
    </row>
    <row r="127" spans="1:22" ht="15.75" thickBot="1" x14ac:dyDescent="0.3">
      <c r="A127" s="22"/>
      <c r="B127" s="27" t="s">
        <v>141</v>
      </c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46"/>
    </row>
    <row r="128" spans="1:22" ht="15.75" thickBot="1" x14ac:dyDescent="0.3">
      <c r="A128" s="24"/>
      <c r="B128" s="25" t="s">
        <v>52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/>
      <c r="Q128" s="25"/>
      <c r="R128" s="25"/>
      <c r="S128" s="25">
        <v>0</v>
      </c>
      <c r="T128" s="25">
        <v>0</v>
      </c>
      <c r="U128" s="25"/>
      <c r="V128" s="47"/>
    </row>
    <row r="129" spans="1:22" ht="15.75" thickBot="1" x14ac:dyDescent="0.3">
      <c r="A129" s="78"/>
      <c r="B129" s="106" t="s">
        <v>145</v>
      </c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105"/>
    </row>
    <row r="130" spans="1:22" s="81" customFormat="1" ht="52.5" thickBot="1" x14ac:dyDescent="0.3">
      <c r="A130" s="78">
        <v>1</v>
      </c>
      <c r="B130" s="90" t="s">
        <v>151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1</v>
      </c>
      <c r="L130" s="1">
        <v>0</v>
      </c>
      <c r="M130" s="1">
        <v>0</v>
      </c>
      <c r="N130" s="1">
        <v>0</v>
      </c>
      <c r="O130" s="1">
        <v>0</v>
      </c>
      <c r="P130" s="2" t="s">
        <v>53</v>
      </c>
      <c r="Q130" s="32" t="s">
        <v>49</v>
      </c>
      <c r="R130" s="32" t="s">
        <v>54</v>
      </c>
      <c r="S130" s="79">
        <v>1</v>
      </c>
      <c r="T130" s="79">
        <v>281.7</v>
      </c>
      <c r="U130" s="62" t="s">
        <v>58</v>
      </c>
      <c r="V130" s="59">
        <v>32009545394</v>
      </c>
    </row>
    <row r="131" spans="1:22" s="81" customFormat="1" ht="52.5" thickBot="1" x14ac:dyDescent="0.3">
      <c r="A131" s="78">
        <v>2</v>
      </c>
      <c r="B131" s="90" t="s">
        <v>152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1</v>
      </c>
      <c r="L131" s="1">
        <v>0</v>
      </c>
      <c r="M131" s="1">
        <v>0</v>
      </c>
      <c r="N131" s="1">
        <v>0</v>
      </c>
      <c r="O131" s="1">
        <v>0</v>
      </c>
      <c r="P131" s="2" t="s">
        <v>53</v>
      </c>
      <c r="Q131" s="32" t="s">
        <v>49</v>
      </c>
      <c r="R131" s="32" t="s">
        <v>54</v>
      </c>
      <c r="S131" s="79">
        <v>2</v>
      </c>
      <c r="T131" s="79">
        <v>625.58600000000001</v>
      </c>
      <c r="U131" s="62" t="s">
        <v>75</v>
      </c>
      <c r="V131" s="59">
        <v>32009545031</v>
      </c>
    </row>
    <row r="132" spans="1:22" s="81" customFormat="1" ht="52.5" thickBot="1" x14ac:dyDescent="0.3">
      <c r="A132" s="78">
        <v>3</v>
      </c>
      <c r="B132" s="90" t="s">
        <v>152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1</v>
      </c>
      <c r="L132" s="1">
        <v>0</v>
      </c>
      <c r="M132" s="1">
        <v>0</v>
      </c>
      <c r="N132" s="1">
        <v>0</v>
      </c>
      <c r="O132" s="1">
        <v>0</v>
      </c>
      <c r="P132" s="2" t="s">
        <v>53</v>
      </c>
      <c r="Q132" s="32" t="s">
        <v>49</v>
      </c>
      <c r="R132" s="32" t="s">
        <v>54</v>
      </c>
      <c r="S132" s="79">
        <v>9</v>
      </c>
      <c r="T132" s="79">
        <v>1321.64</v>
      </c>
      <c r="U132" s="62" t="s">
        <v>117</v>
      </c>
      <c r="V132" s="59">
        <v>32009545396</v>
      </c>
    </row>
    <row r="133" spans="1:22" ht="15.75" thickBot="1" x14ac:dyDescent="0.3">
      <c r="A133" s="24"/>
      <c r="B133" s="25" t="s">
        <v>52</v>
      </c>
      <c r="C133" s="25">
        <v>0</v>
      </c>
      <c r="D133" s="25">
        <v>0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f>SUM(K130:K132)</f>
        <v>3</v>
      </c>
      <c r="L133" s="25">
        <v>0</v>
      </c>
      <c r="M133" s="25">
        <v>0</v>
      </c>
      <c r="N133" s="25">
        <v>0</v>
      </c>
      <c r="O133" s="25">
        <v>0</v>
      </c>
      <c r="P133" s="25"/>
      <c r="Q133" s="25"/>
      <c r="R133" s="25"/>
      <c r="S133" s="25">
        <f>SUM(S130:S132)</f>
        <v>12</v>
      </c>
      <c r="T133" s="25">
        <f>SUM(T130:T132)</f>
        <v>2228.9260000000004</v>
      </c>
      <c r="U133" s="25"/>
      <c r="V133" s="91"/>
    </row>
    <row r="134" spans="1:22" ht="15.75" thickBot="1" x14ac:dyDescent="0.3">
      <c r="A134" s="78"/>
      <c r="B134" s="106" t="s">
        <v>158</v>
      </c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105"/>
    </row>
    <row r="135" spans="1:22" s="81" customFormat="1" ht="52.5" thickBot="1" x14ac:dyDescent="0.3">
      <c r="A135" s="78">
        <v>1</v>
      </c>
      <c r="B135" s="153">
        <v>44173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1</v>
      </c>
      <c r="L135" s="1">
        <v>0</v>
      </c>
      <c r="M135" s="1">
        <v>0</v>
      </c>
      <c r="N135" s="1">
        <v>0</v>
      </c>
      <c r="O135" s="1">
        <v>0</v>
      </c>
      <c r="P135" s="154" t="s">
        <v>161</v>
      </c>
      <c r="Q135" s="32" t="s">
        <v>49</v>
      </c>
      <c r="R135" s="32" t="s">
        <v>54</v>
      </c>
      <c r="S135" s="59">
        <v>8</v>
      </c>
      <c r="T135" s="59">
        <v>847.03200000000004</v>
      </c>
      <c r="U135" s="62" t="s">
        <v>163</v>
      </c>
      <c r="V135" s="59">
        <v>32009677815</v>
      </c>
    </row>
    <row r="136" spans="1:22" s="81" customFormat="1" ht="52.5" thickBot="1" x14ac:dyDescent="0.3">
      <c r="A136" s="78">
        <v>2</v>
      </c>
      <c r="B136" s="153">
        <v>44173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1</v>
      </c>
      <c r="L136" s="1">
        <v>0</v>
      </c>
      <c r="M136" s="1">
        <v>0</v>
      </c>
      <c r="N136" s="1">
        <v>0</v>
      </c>
      <c r="O136" s="1">
        <v>0</v>
      </c>
      <c r="P136" s="154" t="s">
        <v>161</v>
      </c>
      <c r="Q136" s="32" t="s">
        <v>49</v>
      </c>
      <c r="R136" s="32" t="s">
        <v>54</v>
      </c>
      <c r="S136" s="59">
        <v>9</v>
      </c>
      <c r="T136" s="59">
        <v>1049.5440000000001</v>
      </c>
      <c r="U136" s="62" t="s">
        <v>163</v>
      </c>
      <c r="V136" s="59">
        <v>32009677819</v>
      </c>
    </row>
    <row r="137" spans="1:22" s="81" customFormat="1" ht="52.5" thickBot="1" x14ac:dyDescent="0.3">
      <c r="A137" s="78">
        <v>3</v>
      </c>
      <c r="B137" s="153">
        <v>44194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1</v>
      </c>
      <c r="L137" s="1">
        <v>0</v>
      </c>
      <c r="M137" s="1">
        <v>0</v>
      </c>
      <c r="N137" s="1">
        <v>0</v>
      </c>
      <c r="O137" s="1">
        <v>0</v>
      </c>
      <c r="P137" s="2" t="s">
        <v>162</v>
      </c>
      <c r="Q137" s="32" t="s">
        <v>49</v>
      </c>
      <c r="R137" s="32" t="s">
        <v>54</v>
      </c>
      <c r="S137" s="59">
        <v>9</v>
      </c>
      <c r="T137" s="59">
        <v>911.86300000000006</v>
      </c>
      <c r="U137" s="62" t="s">
        <v>75</v>
      </c>
      <c r="V137" s="59">
        <v>32009766659</v>
      </c>
    </row>
    <row r="138" spans="1:22" ht="15.75" thickBot="1" x14ac:dyDescent="0.3">
      <c r="A138" s="24"/>
      <c r="B138" s="25" t="s">
        <v>52</v>
      </c>
      <c r="C138" s="25">
        <f>SUM(C135:C137)</f>
        <v>0</v>
      </c>
      <c r="D138" s="25">
        <f t="shared" ref="D138:O138" si="37">SUM(D135:D137)</f>
        <v>0</v>
      </c>
      <c r="E138" s="25">
        <f t="shared" si="37"/>
        <v>0</v>
      </c>
      <c r="F138" s="25">
        <f t="shared" si="37"/>
        <v>0</v>
      </c>
      <c r="G138" s="25">
        <f t="shared" si="37"/>
        <v>0</v>
      </c>
      <c r="H138" s="25">
        <f t="shared" si="37"/>
        <v>0</v>
      </c>
      <c r="I138" s="25">
        <f t="shared" si="37"/>
        <v>0</v>
      </c>
      <c r="J138" s="25">
        <f t="shared" si="37"/>
        <v>0</v>
      </c>
      <c r="K138" s="25">
        <f t="shared" si="37"/>
        <v>3</v>
      </c>
      <c r="L138" s="25">
        <f t="shared" si="37"/>
        <v>0</v>
      </c>
      <c r="M138" s="25">
        <f t="shared" si="37"/>
        <v>0</v>
      </c>
      <c r="N138" s="25">
        <f t="shared" si="37"/>
        <v>0</v>
      </c>
      <c r="O138" s="25">
        <f t="shared" si="37"/>
        <v>0</v>
      </c>
      <c r="P138" s="152"/>
      <c r="Q138" s="152"/>
      <c r="R138" s="152"/>
      <c r="S138" s="152">
        <f>SUM(S135:S137)</f>
        <v>26</v>
      </c>
      <c r="T138" s="152">
        <f>SUM(T135:T137)</f>
        <v>2808.4390000000003</v>
      </c>
      <c r="U138" s="152"/>
      <c r="V138" s="91"/>
    </row>
    <row r="139" spans="1:22" s="81" customFormat="1" ht="3" customHeight="1" thickBot="1" x14ac:dyDescent="0.3">
      <c r="A139" s="155"/>
      <c r="B139" s="156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  <c r="M139" s="156"/>
      <c r="N139" s="156"/>
      <c r="O139" s="156"/>
      <c r="P139" s="157"/>
      <c r="Q139" s="158"/>
      <c r="R139" s="156"/>
      <c r="S139" s="156"/>
      <c r="T139" s="156"/>
      <c r="U139" s="157"/>
      <c r="V139" s="159"/>
    </row>
    <row r="141" spans="1:22" ht="18.75" x14ac:dyDescent="0.25">
      <c r="A141" s="128" t="s">
        <v>38</v>
      </c>
      <c r="B141" s="128"/>
      <c r="C141" s="128"/>
      <c r="D141" s="128"/>
      <c r="E141" s="128"/>
      <c r="F141" s="128"/>
      <c r="G141" s="128"/>
      <c r="H141" s="128"/>
      <c r="I141" s="128"/>
    </row>
    <row r="142" spans="1:22" ht="15.75" thickBot="1" x14ac:dyDescent="0.3"/>
    <row r="143" spans="1:22" ht="15" customHeight="1" x14ac:dyDescent="0.25">
      <c r="A143" s="139" t="s">
        <v>0</v>
      </c>
      <c r="B143" s="142" t="s">
        <v>1</v>
      </c>
      <c r="C143" s="118" t="s">
        <v>24</v>
      </c>
      <c r="D143" s="119"/>
      <c r="E143" s="119"/>
      <c r="F143" s="119"/>
      <c r="G143" s="119"/>
      <c r="H143" s="119"/>
      <c r="I143" s="119"/>
      <c r="J143" s="119"/>
      <c r="K143" s="119"/>
      <c r="L143" s="119"/>
      <c r="M143" s="119"/>
      <c r="N143" s="119"/>
      <c r="O143" s="120"/>
      <c r="P143" s="121" t="s">
        <v>15</v>
      </c>
      <c r="Q143" s="115" t="s">
        <v>33</v>
      </c>
      <c r="R143" s="115" t="s">
        <v>16</v>
      </c>
      <c r="S143" s="115" t="s">
        <v>17</v>
      </c>
      <c r="T143" s="115" t="s">
        <v>34</v>
      </c>
      <c r="U143" s="121" t="s">
        <v>18</v>
      </c>
      <c r="V143" s="129" t="s">
        <v>32</v>
      </c>
    </row>
    <row r="144" spans="1:22" x14ac:dyDescent="0.25">
      <c r="A144" s="140"/>
      <c r="B144" s="143"/>
      <c r="C144" s="132" t="s">
        <v>25</v>
      </c>
      <c r="D144" s="133"/>
      <c r="E144" s="133"/>
      <c r="F144" s="133"/>
      <c r="G144" s="133"/>
      <c r="H144" s="133"/>
      <c r="I144" s="133"/>
      <c r="J144" s="133"/>
      <c r="K144" s="133"/>
      <c r="L144" s="133"/>
      <c r="M144" s="134"/>
      <c r="N144" s="135" t="s">
        <v>31</v>
      </c>
      <c r="O144" s="136"/>
      <c r="P144" s="122"/>
      <c r="Q144" s="116"/>
      <c r="R144" s="116"/>
      <c r="S144" s="116"/>
      <c r="T144" s="116"/>
      <c r="U144" s="122"/>
      <c r="V144" s="130"/>
    </row>
    <row r="145" spans="1:22" x14ac:dyDescent="0.25">
      <c r="A145" s="140"/>
      <c r="B145" s="143"/>
      <c r="C145" s="124" t="s">
        <v>26</v>
      </c>
      <c r="D145" s="125"/>
      <c r="E145" s="125"/>
      <c r="F145" s="125"/>
      <c r="G145" s="125"/>
      <c r="H145" s="125"/>
      <c r="I145" s="125"/>
      <c r="J145" s="125"/>
      <c r="K145" s="125"/>
      <c r="L145" s="126"/>
      <c r="M145" s="127" t="s">
        <v>12</v>
      </c>
      <c r="N145" s="137"/>
      <c r="O145" s="138"/>
      <c r="P145" s="122"/>
      <c r="Q145" s="116"/>
      <c r="R145" s="116"/>
      <c r="S145" s="116"/>
      <c r="T145" s="116"/>
      <c r="U145" s="122"/>
      <c r="V145" s="130"/>
    </row>
    <row r="146" spans="1:22" x14ac:dyDescent="0.25">
      <c r="A146" s="140"/>
      <c r="B146" s="143"/>
      <c r="C146" s="124" t="s">
        <v>27</v>
      </c>
      <c r="D146" s="125"/>
      <c r="E146" s="126"/>
      <c r="F146" s="124" t="s">
        <v>28</v>
      </c>
      <c r="G146" s="125"/>
      <c r="H146" s="126"/>
      <c r="I146" s="124" t="s">
        <v>29</v>
      </c>
      <c r="J146" s="126"/>
      <c r="K146" s="124" t="s">
        <v>30</v>
      </c>
      <c r="L146" s="126"/>
      <c r="M146" s="122"/>
      <c r="N146" s="127" t="s">
        <v>13</v>
      </c>
      <c r="O146" s="127" t="s">
        <v>14</v>
      </c>
      <c r="P146" s="122"/>
      <c r="Q146" s="116"/>
      <c r="R146" s="116"/>
      <c r="S146" s="116"/>
      <c r="T146" s="116"/>
      <c r="U146" s="122"/>
      <c r="V146" s="130"/>
    </row>
    <row r="147" spans="1:22" ht="105" thickBot="1" x14ac:dyDescent="0.3">
      <c r="A147" s="141"/>
      <c r="B147" s="144"/>
      <c r="C147" s="7" t="s">
        <v>2</v>
      </c>
      <c r="D147" s="7" t="s">
        <v>3</v>
      </c>
      <c r="E147" s="7" t="s">
        <v>4</v>
      </c>
      <c r="F147" s="7" t="s">
        <v>5</v>
      </c>
      <c r="G147" s="7" t="s">
        <v>6</v>
      </c>
      <c r="H147" s="7" t="s">
        <v>7</v>
      </c>
      <c r="I147" s="7" t="s">
        <v>8</v>
      </c>
      <c r="J147" s="7" t="s">
        <v>9</v>
      </c>
      <c r="K147" s="7" t="s">
        <v>10</v>
      </c>
      <c r="L147" s="7" t="s">
        <v>11</v>
      </c>
      <c r="M147" s="123"/>
      <c r="N147" s="123"/>
      <c r="O147" s="123"/>
      <c r="P147" s="123"/>
      <c r="Q147" s="117"/>
      <c r="R147" s="117"/>
      <c r="S147" s="117"/>
      <c r="T147" s="117"/>
      <c r="U147" s="123"/>
      <c r="V147" s="131"/>
    </row>
    <row r="148" spans="1:22" ht="15.75" thickBot="1" x14ac:dyDescent="0.3">
      <c r="A148" s="29">
        <v>1</v>
      </c>
      <c r="B148" s="30">
        <v>2</v>
      </c>
      <c r="C148" s="30">
        <v>3</v>
      </c>
      <c r="D148" s="30">
        <v>4</v>
      </c>
      <c r="E148" s="30">
        <v>5</v>
      </c>
      <c r="F148" s="30">
        <v>6</v>
      </c>
      <c r="G148" s="30">
        <v>7</v>
      </c>
      <c r="H148" s="30">
        <v>8</v>
      </c>
      <c r="I148" s="30">
        <v>9</v>
      </c>
      <c r="J148" s="30">
        <v>10</v>
      </c>
      <c r="K148" s="30">
        <v>11</v>
      </c>
      <c r="L148" s="30">
        <v>12</v>
      </c>
      <c r="M148" s="30">
        <v>13</v>
      </c>
      <c r="N148" s="30">
        <v>14</v>
      </c>
      <c r="O148" s="30">
        <v>15</v>
      </c>
      <c r="P148" s="30">
        <v>16</v>
      </c>
      <c r="Q148" s="30">
        <v>17</v>
      </c>
      <c r="R148" s="30">
        <v>18</v>
      </c>
      <c r="S148" s="30">
        <v>19</v>
      </c>
      <c r="T148" s="30">
        <v>20</v>
      </c>
      <c r="U148" s="30">
        <v>21</v>
      </c>
      <c r="V148" s="31">
        <v>22</v>
      </c>
    </row>
    <row r="149" spans="1:22" ht="15.75" thickBot="1" x14ac:dyDescent="0.3">
      <c r="A149" s="22"/>
      <c r="B149" s="27" t="s">
        <v>48</v>
      </c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56"/>
    </row>
    <row r="150" spans="1:22" ht="15.75" thickBot="1" x14ac:dyDescent="0.3">
      <c r="A150" s="24"/>
      <c r="B150" s="25" t="s">
        <v>59</v>
      </c>
      <c r="C150" s="25">
        <v>0</v>
      </c>
      <c r="D150" s="25">
        <v>0</v>
      </c>
      <c r="E150" s="25">
        <v>0</v>
      </c>
      <c r="F150" s="25">
        <v>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/>
      <c r="Q150" s="25"/>
      <c r="R150" s="25"/>
      <c r="S150" s="25">
        <v>0</v>
      </c>
      <c r="T150" s="25">
        <v>0</v>
      </c>
      <c r="U150" s="25"/>
      <c r="V150" s="47"/>
    </row>
    <row r="151" spans="1:22" ht="15.75" thickBot="1" x14ac:dyDescent="0.3">
      <c r="A151" s="22"/>
      <c r="B151" s="27" t="s">
        <v>73</v>
      </c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56"/>
    </row>
    <row r="152" spans="1:22" ht="15.75" thickBot="1" x14ac:dyDescent="0.3">
      <c r="A152" s="24"/>
      <c r="B152" s="25" t="s">
        <v>59</v>
      </c>
      <c r="C152" s="25">
        <v>0</v>
      </c>
      <c r="D152" s="25">
        <v>0</v>
      </c>
      <c r="E152" s="25">
        <v>0</v>
      </c>
      <c r="F152" s="25">
        <v>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/>
      <c r="Q152" s="25"/>
      <c r="R152" s="25"/>
      <c r="S152" s="25">
        <v>0</v>
      </c>
      <c r="T152" s="25">
        <v>0</v>
      </c>
      <c r="U152" s="25"/>
      <c r="V152" s="47"/>
    </row>
    <row r="153" spans="1:22" x14ac:dyDescent="0.25">
      <c r="A153" s="9"/>
      <c r="B153" s="28" t="s">
        <v>74</v>
      </c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1"/>
    </row>
    <row r="154" spans="1:22" ht="52.5" thickBot="1" x14ac:dyDescent="0.3">
      <c r="A154" s="12">
        <v>1</v>
      </c>
      <c r="B154" s="16">
        <v>43910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1</v>
      </c>
      <c r="L154" s="1">
        <v>0</v>
      </c>
      <c r="M154" s="1">
        <v>0</v>
      </c>
      <c r="N154" s="1">
        <v>0</v>
      </c>
      <c r="O154" s="1">
        <v>0</v>
      </c>
      <c r="P154" s="2" t="s">
        <v>77</v>
      </c>
      <c r="Q154" s="60" t="s">
        <v>49</v>
      </c>
      <c r="R154" s="59" t="s">
        <v>98</v>
      </c>
      <c r="S154" s="59">
        <v>1</v>
      </c>
      <c r="T154" s="35">
        <v>330.51600000000002</v>
      </c>
      <c r="U154" s="2" t="s">
        <v>76</v>
      </c>
      <c r="V154" s="44">
        <v>32008892923</v>
      </c>
    </row>
    <row r="155" spans="1:22" ht="15.75" thickBot="1" x14ac:dyDescent="0.3">
      <c r="A155" s="24"/>
      <c r="B155" s="25" t="s">
        <v>59</v>
      </c>
      <c r="C155" s="25">
        <v>0</v>
      </c>
      <c r="D155" s="25">
        <v>0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1</v>
      </c>
      <c r="L155" s="25">
        <v>0</v>
      </c>
      <c r="M155" s="25">
        <v>0</v>
      </c>
      <c r="N155" s="25">
        <v>0</v>
      </c>
      <c r="O155" s="25">
        <v>0</v>
      </c>
      <c r="P155" s="25"/>
      <c r="Q155" s="25"/>
      <c r="R155" s="25"/>
      <c r="S155" s="25">
        <v>0</v>
      </c>
      <c r="T155" s="34">
        <f>T154</f>
        <v>330.51600000000002</v>
      </c>
      <c r="U155" s="25"/>
      <c r="V155" s="26"/>
    </row>
    <row r="156" spans="1:22" ht="15.75" thickBot="1" x14ac:dyDescent="0.3">
      <c r="A156" s="22"/>
      <c r="B156" s="27" t="s">
        <v>95</v>
      </c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56"/>
    </row>
    <row r="157" spans="1:22" ht="15.75" thickBot="1" x14ac:dyDescent="0.3">
      <c r="A157" s="24"/>
      <c r="B157" s="25" t="s">
        <v>59</v>
      </c>
      <c r="C157" s="25">
        <v>0</v>
      </c>
      <c r="D157" s="25">
        <v>0</v>
      </c>
      <c r="E157" s="25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/>
      <c r="Q157" s="25"/>
      <c r="R157" s="25"/>
      <c r="S157" s="25">
        <v>0</v>
      </c>
      <c r="T157" s="25">
        <v>0</v>
      </c>
      <c r="U157" s="25"/>
      <c r="V157" s="47"/>
    </row>
    <row r="158" spans="1:22" ht="15.75" thickBot="1" x14ac:dyDescent="0.3">
      <c r="A158" s="22"/>
      <c r="B158" s="27" t="s">
        <v>107</v>
      </c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46"/>
    </row>
    <row r="159" spans="1:22" ht="15.75" thickBot="1" x14ac:dyDescent="0.3">
      <c r="A159" s="24"/>
      <c r="B159" s="25" t="s">
        <v>52</v>
      </c>
      <c r="C159" s="25">
        <v>0</v>
      </c>
      <c r="D159" s="25">
        <v>0</v>
      </c>
      <c r="E159" s="25">
        <v>0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/>
      <c r="Q159" s="25"/>
      <c r="R159" s="25"/>
      <c r="S159" s="25">
        <v>0</v>
      </c>
      <c r="T159" s="25">
        <v>0</v>
      </c>
      <c r="U159" s="25"/>
      <c r="V159" s="47"/>
    </row>
    <row r="160" spans="1:22" x14ac:dyDescent="0.25">
      <c r="A160" s="9"/>
      <c r="B160" s="28" t="s">
        <v>108</v>
      </c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1"/>
    </row>
    <row r="161" spans="1:22" ht="52.5" thickBot="1" x14ac:dyDescent="0.3">
      <c r="A161" s="12">
        <v>1</v>
      </c>
      <c r="B161" s="16">
        <v>43983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1</v>
      </c>
      <c r="L161" s="1">
        <v>0</v>
      </c>
      <c r="M161" s="1">
        <v>0</v>
      </c>
      <c r="N161" s="1">
        <v>0</v>
      </c>
      <c r="O161" s="1">
        <v>0</v>
      </c>
      <c r="P161" s="2" t="s">
        <v>112</v>
      </c>
      <c r="Q161" s="60" t="s">
        <v>49</v>
      </c>
      <c r="R161" s="59" t="s">
        <v>98</v>
      </c>
      <c r="S161" s="59">
        <v>2</v>
      </c>
      <c r="T161" s="35">
        <v>3153.8440000000001</v>
      </c>
      <c r="U161" s="2" t="s">
        <v>113</v>
      </c>
      <c r="V161" s="44">
        <v>32009045605</v>
      </c>
    </row>
    <row r="162" spans="1:22" ht="15.75" thickBot="1" x14ac:dyDescent="0.3">
      <c r="A162" s="24"/>
      <c r="B162" s="25" t="s">
        <v>52</v>
      </c>
      <c r="C162" s="25">
        <f>SUM(C161)</f>
        <v>0</v>
      </c>
      <c r="D162" s="25">
        <f t="shared" ref="D162:T162" si="38">SUM(D161)</f>
        <v>0</v>
      </c>
      <c r="E162" s="25">
        <f t="shared" si="38"/>
        <v>0</v>
      </c>
      <c r="F162" s="25">
        <f t="shared" si="38"/>
        <v>0</v>
      </c>
      <c r="G162" s="25">
        <f t="shared" si="38"/>
        <v>0</v>
      </c>
      <c r="H162" s="25">
        <f t="shared" si="38"/>
        <v>0</v>
      </c>
      <c r="I162" s="25">
        <f t="shared" si="38"/>
        <v>0</v>
      </c>
      <c r="J162" s="25">
        <f t="shared" si="38"/>
        <v>0</v>
      </c>
      <c r="K162" s="25">
        <f t="shared" si="38"/>
        <v>1</v>
      </c>
      <c r="L162" s="25">
        <f t="shared" si="38"/>
        <v>0</v>
      </c>
      <c r="M162" s="25">
        <f t="shared" si="38"/>
        <v>0</v>
      </c>
      <c r="N162" s="25">
        <f t="shared" si="38"/>
        <v>0</v>
      </c>
      <c r="O162" s="25">
        <f t="shared" si="38"/>
        <v>0</v>
      </c>
      <c r="P162" s="25"/>
      <c r="Q162" s="25"/>
      <c r="R162" s="25"/>
      <c r="S162" s="25">
        <f t="shared" si="38"/>
        <v>2</v>
      </c>
      <c r="T162" s="25">
        <f t="shared" si="38"/>
        <v>3153.8440000000001</v>
      </c>
      <c r="U162" s="25"/>
      <c r="V162" s="26"/>
    </row>
    <row r="163" spans="1:22" ht="15.75" thickBot="1" x14ac:dyDescent="0.3">
      <c r="A163" s="22"/>
      <c r="B163" s="27" t="s">
        <v>116</v>
      </c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46"/>
    </row>
    <row r="164" spans="1:22" ht="15.75" thickBot="1" x14ac:dyDescent="0.3">
      <c r="A164" s="24"/>
      <c r="B164" s="25" t="s">
        <v>52</v>
      </c>
      <c r="C164" s="25">
        <v>0</v>
      </c>
      <c r="D164" s="25">
        <v>0</v>
      </c>
      <c r="E164" s="25">
        <v>0</v>
      </c>
      <c r="F164" s="25">
        <v>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/>
      <c r="Q164" s="25"/>
      <c r="R164" s="25"/>
      <c r="S164" s="25">
        <v>0</v>
      </c>
      <c r="T164" s="25">
        <v>0</v>
      </c>
      <c r="U164" s="25"/>
      <c r="V164" s="47"/>
    </row>
    <row r="165" spans="1:22" x14ac:dyDescent="0.25">
      <c r="A165" s="9"/>
      <c r="B165" s="28" t="s">
        <v>119</v>
      </c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1"/>
    </row>
    <row r="166" spans="1:22" ht="51.75" x14ac:dyDescent="0.25">
      <c r="A166" s="69">
        <v>1</v>
      </c>
      <c r="B166" s="73">
        <v>44048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1</v>
      </c>
      <c r="L166" s="1">
        <v>0</v>
      </c>
      <c r="M166" s="1">
        <v>0</v>
      </c>
      <c r="N166" s="1">
        <v>0</v>
      </c>
      <c r="O166" s="1">
        <v>0</v>
      </c>
      <c r="P166" s="71" t="s">
        <v>125</v>
      </c>
      <c r="Q166" s="60" t="s">
        <v>49</v>
      </c>
      <c r="R166" s="59" t="s">
        <v>98</v>
      </c>
      <c r="S166" s="70">
        <v>1</v>
      </c>
      <c r="T166" s="72">
        <v>199.6</v>
      </c>
      <c r="U166" s="2" t="s">
        <v>126</v>
      </c>
      <c r="V166" s="44">
        <v>32009292398</v>
      </c>
    </row>
    <row r="167" spans="1:22" ht="52.5" thickBot="1" x14ac:dyDescent="0.3">
      <c r="A167" s="12">
        <v>2</v>
      </c>
      <c r="B167" s="16">
        <v>44074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1</v>
      </c>
      <c r="L167" s="1">
        <v>0</v>
      </c>
      <c r="M167" s="1">
        <v>0</v>
      </c>
      <c r="N167" s="1">
        <v>0</v>
      </c>
      <c r="O167" s="1">
        <v>0</v>
      </c>
      <c r="P167" s="2" t="s">
        <v>127</v>
      </c>
      <c r="Q167" s="60" t="s">
        <v>49</v>
      </c>
      <c r="R167" s="59" t="s">
        <v>98</v>
      </c>
      <c r="S167" s="59">
        <v>2</v>
      </c>
      <c r="T167" s="35">
        <v>332.9</v>
      </c>
      <c r="U167" s="2" t="s">
        <v>128</v>
      </c>
      <c r="V167" s="44">
        <v>32009349526</v>
      </c>
    </row>
    <row r="168" spans="1:22" ht="15.75" thickBot="1" x14ac:dyDescent="0.3">
      <c r="A168" s="24"/>
      <c r="B168" s="25" t="s">
        <v>52</v>
      </c>
      <c r="C168" s="25">
        <f>SUM(C167)</f>
        <v>0</v>
      </c>
      <c r="D168" s="25">
        <f t="shared" ref="D168:O168" si="39">SUM(D167)</f>
        <v>0</v>
      </c>
      <c r="E168" s="25">
        <f t="shared" si="39"/>
        <v>0</v>
      </c>
      <c r="F168" s="25">
        <f t="shared" si="39"/>
        <v>0</v>
      </c>
      <c r="G168" s="25">
        <f t="shared" si="39"/>
        <v>0</v>
      </c>
      <c r="H168" s="25">
        <f t="shared" si="39"/>
        <v>0</v>
      </c>
      <c r="I168" s="25">
        <f t="shared" si="39"/>
        <v>0</v>
      </c>
      <c r="J168" s="25">
        <f t="shared" si="39"/>
        <v>0</v>
      </c>
      <c r="K168" s="25">
        <f>SUM(K166:K167)</f>
        <v>2</v>
      </c>
      <c r="L168" s="25">
        <f t="shared" si="39"/>
        <v>0</v>
      </c>
      <c r="M168" s="25">
        <f t="shared" si="39"/>
        <v>0</v>
      </c>
      <c r="N168" s="25">
        <f t="shared" si="39"/>
        <v>0</v>
      </c>
      <c r="O168" s="25">
        <f t="shared" si="39"/>
        <v>0</v>
      </c>
      <c r="P168" s="25"/>
      <c r="Q168" s="25"/>
      <c r="R168" s="25"/>
      <c r="S168" s="25">
        <f>SUM(S166:S167)</f>
        <v>3</v>
      </c>
      <c r="T168" s="34">
        <f>SUM(T166:T167)</f>
        <v>532.5</v>
      </c>
      <c r="U168" s="25"/>
      <c r="V168" s="26"/>
    </row>
    <row r="169" spans="1:22" x14ac:dyDescent="0.25">
      <c r="A169" s="9"/>
      <c r="B169" s="28" t="s">
        <v>138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1"/>
    </row>
    <row r="170" spans="1:22" ht="51.75" x14ac:dyDescent="0.25">
      <c r="A170" s="69">
        <v>1</v>
      </c>
      <c r="B170" s="73">
        <v>44076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1</v>
      </c>
      <c r="L170" s="1">
        <v>0</v>
      </c>
      <c r="M170" s="1">
        <v>0</v>
      </c>
      <c r="N170" s="1">
        <v>0</v>
      </c>
      <c r="O170" s="1">
        <v>0</v>
      </c>
      <c r="P170" s="71" t="s">
        <v>125</v>
      </c>
      <c r="Q170" s="60" t="s">
        <v>49</v>
      </c>
      <c r="R170" s="59" t="s">
        <v>98</v>
      </c>
      <c r="S170" s="70">
        <v>5</v>
      </c>
      <c r="T170" s="72">
        <v>286.25</v>
      </c>
      <c r="U170" s="2" t="s">
        <v>126</v>
      </c>
      <c r="V170" s="44">
        <v>32009370683</v>
      </c>
    </row>
    <row r="171" spans="1:22" ht="52.5" thickBot="1" x14ac:dyDescent="0.3">
      <c r="A171" s="12">
        <v>2</v>
      </c>
      <c r="B171" s="16">
        <v>44095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1</v>
      </c>
      <c r="L171" s="1">
        <v>0</v>
      </c>
      <c r="M171" s="1">
        <v>0</v>
      </c>
      <c r="N171" s="1">
        <v>0</v>
      </c>
      <c r="O171" s="1">
        <v>0</v>
      </c>
      <c r="P171" s="2" t="s">
        <v>139</v>
      </c>
      <c r="Q171" s="60" t="s">
        <v>49</v>
      </c>
      <c r="R171" s="59" t="s">
        <v>98</v>
      </c>
      <c r="S171" s="59">
        <v>3</v>
      </c>
      <c r="T171" s="35">
        <v>646.20000000000005</v>
      </c>
      <c r="U171" s="2" t="s">
        <v>140</v>
      </c>
      <c r="V171" s="44">
        <v>32009418843</v>
      </c>
    </row>
    <row r="172" spans="1:22" ht="15.75" thickBot="1" x14ac:dyDescent="0.3">
      <c r="A172" s="24"/>
      <c r="B172" s="25" t="s">
        <v>52</v>
      </c>
      <c r="C172" s="25">
        <f>SUM(C171)</f>
        <v>0</v>
      </c>
      <c r="D172" s="25">
        <f t="shared" ref="D172:O172" si="40">SUM(D171)</f>
        <v>0</v>
      </c>
      <c r="E172" s="25">
        <f t="shared" si="40"/>
        <v>0</v>
      </c>
      <c r="F172" s="25">
        <f t="shared" si="40"/>
        <v>0</v>
      </c>
      <c r="G172" s="25">
        <f t="shared" si="40"/>
        <v>0</v>
      </c>
      <c r="H172" s="25">
        <f t="shared" si="40"/>
        <v>0</v>
      </c>
      <c r="I172" s="25">
        <f t="shared" si="40"/>
        <v>0</v>
      </c>
      <c r="J172" s="25">
        <f t="shared" si="40"/>
        <v>0</v>
      </c>
      <c r="K172" s="25">
        <f>SUM(K170:K171)</f>
        <v>2</v>
      </c>
      <c r="L172" s="25">
        <f t="shared" si="40"/>
        <v>0</v>
      </c>
      <c r="M172" s="25">
        <f t="shared" si="40"/>
        <v>0</v>
      </c>
      <c r="N172" s="25">
        <f t="shared" si="40"/>
        <v>0</v>
      </c>
      <c r="O172" s="25">
        <f t="shared" si="40"/>
        <v>0</v>
      </c>
      <c r="P172" s="25"/>
      <c r="Q172" s="25"/>
      <c r="R172" s="25"/>
      <c r="S172" s="25">
        <f>SUM(S170:S171)</f>
        <v>8</v>
      </c>
      <c r="T172" s="34">
        <f>SUM(T170:T171)</f>
        <v>932.45</v>
      </c>
      <c r="U172" s="25"/>
      <c r="V172" s="26"/>
    </row>
    <row r="173" spans="1:22" ht="15.75" thickBot="1" x14ac:dyDescent="0.3">
      <c r="A173" s="22"/>
      <c r="B173" s="27" t="s">
        <v>141</v>
      </c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46"/>
    </row>
    <row r="174" spans="1:22" ht="15.75" thickBot="1" x14ac:dyDescent="0.3">
      <c r="A174" s="24"/>
      <c r="B174" s="25" t="s">
        <v>52</v>
      </c>
      <c r="C174" s="25">
        <v>0</v>
      </c>
      <c r="D174" s="25">
        <v>0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5"/>
      <c r="Q174" s="25"/>
      <c r="R174" s="25"/>
      <c r="S174" s="25">
        <v>0</v>
      </c>
      <c r="T174" s="25">
        <v>0</v>
      </c>
      <c r="U174" s="25"/>
      <c r="V174" s="47"/>
    </row>
    <row r="175" spans="1:22" ht="15.75" thickBot="1" x14ac:dyDescent="0.3">
      <c r="A175" s="22"/>
      <c r="B175" s="27" t="s">
        <v>145</v>
      </c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46"/>
    </row>
    <row r="176" spans="1:22" ht="15.75" thickBot="1" x14ac:dyDescent="0.3">
      <c r="A176" s="24"/>
      <c r="B176" s="25" t="s">
        <v>52</v>
      </c>
      <c r="C176" s="25">
        <v>0</v>
      </c>
      <c r="D176" s="25">
        <v>0</v>
      </c>
      <c r="E176" s="25">
        <v>0</v>
      </c>
      <c r="F176" s="25">
        <v>0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25"/>
      <c r="Q176" s="25"/>
      <c r="R176" s="25"/>
      <c r="S176" s="25">
        <v>0</v>
      </c>
      <c r="T176" s="25">
        <v>0</v>
      </c>
      <c r="U176" s="25"/>
      <c r="V176" s="47"/>
    </row>
    <row r="177" spans="1:22" x14ac:dyDescent="0.25">
      <c r="A177" s="9"/>
      <c r="B177" s="28" t="s">
        <v>158</v>
      </c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1"/>
    </row>
    <row r="178" spans="1:22" ht="52.5" thickBot="1" x14ac:dyDescent="0.3">
      <c r="A178" s="69">
        <v>1</v>
      </c>
      <c r="B178" s="73" t="s">
        <v>169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1</v>
      </c>
      <c r="L178" s="1">
        <v>0</v>
      </c>
      <c r="M178" s="1">
        <v>0</v>
      </c>
      <c r="N178" s="1">
        <v>0</v>
      </c>
      <c r="O178" s="1">
        <v>0</v>
      </c>
      <c r="P178" s="71" t="s">
        <v>170</v>
      </c>
      <c r="Q178" s="60" t="s">
        <v>49</v>
      </c>
      <c r="R178" s="59" t="s">
        <v>98</v>
      </c>
      <c r="S178" s="70">
        <v>25</v>
      </c>
      <c r="T178" s="72">
        <v>585.34299999999996</v>
      </c>
      <c r="U178" s="2" t="s">
        <v>171</v>
      </c>
      <c r="V178" s="44">
        <v>32009677811</v>
      </c>
    </row>
    <row r="179" spans="1:22" ht="15.75" thickBot="1" x14ac:dyDescent="0.3">
      <c r="A179" s="24"/>
      <c r="B179" s="25" t="s">
        <v>52</v>
      </c>
      <c r="C179" s="25">
        <f>SUM(C178)</f>
        <v>0</v>
      </c>
      <c r="D179" s="25">
        <f t="shared" ref="D179:O179" si="41">SUM(D178)</f>
        <v>0</v>
      </c>
      <c r="E179" s="25">
        <f t="shared" si="41"/>
        <v>0</v>
      </c>
      <c r="F179" s="25">
        <f t="shared" si="41"/>
        <v>0</v>
      </c>
      <c r="G179" s="25">
        <f t="shared" si="41"/>
        <v>0</v>
      </c>
      <c r="H179" s="25">
        <f t="shared" si="41"/>
        <v>0</v>
      </c>
      <c r="I179" s="25">
        <f t="shared" si="41"/>
        <v>0</v>
      </c>
      <c r="J179" s="25">
        <f t="shared" si="41"/>
        <v>0</v>
      </c>
      <c r="K179" s="25">
        <f>SUM(K177:K178)</f>
        <v>1</v>
      </c>
      <c r="L179" s="25">
        <f t="shared" si="41"/>
        <v>0</v>
      </c>
      <c r="M179" s="25">
        <f t="shared" si="41"/>
        <v>0</v>
      </c>
      <c r="N179" s="25">
        <f t="shared" si="41"/>
        <v>0</v>
      </c>
      <c r="O179" s="25">
        <f t="shared" si="41"/>
        <v>0</v>
      </c>
      <c r="P179" s="25"/>
      <c r="Q179" s="25"/>
      <c r="R179" s="25"/>
      <c r="S179" s="25">
        <f>SUM(S177:S178)</f>
        <v>25</v>
      </c>
      <c r="T179" s="34">
        <f>SUM(T177:T178)</f>
        <v>585.34299999999996</v>
      </c>
      <c r="U179" s="25"/>
      <c r="V179" s="26"/>
    </row>
    <row r="180" spans="1:22" s="81" customFormat="1" x14ac:dyDescent="0.25">
      <c r="A180" s="107"/>
      <c r="B180" s="107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8"/>
    </row>
    <row r="181" spans="1:22" ht="18.75" x14ac:dyDescent="0.25">
      <c r="A181" s="128" t="s">
        <v>37</v>
      </c>
      <c r="B181" s="128"/>
      <c r="C181" s="128"/>
      <c r="D181" s="128"/>
      <c r="E181" s="128"/>
      <c r="F181" s="128"/>
      <c r="G181" s="128"/>
      <c r="H181" s="128"/>
      <c r="I181" s="128"/>
    </row>
    <row r="182" spans="1:22" ht="15.75" thickBot="1" x14ac:dyDescent="0.3"/>
    <row r="183" spans="1:22" ht="15" customHeight="1" x14ac:dyDescent="0.25">
      <c r="A183" s="139" t="s">
        <v>0</v>
      </c>
      <c r="B183" s="142" t="s">
        <v>1</v>
      </c>
      <c r="C183" s="118" t="s">
        <v>24</v>
      </c>
      <c r="D183" s="119"/>
      <c r="E183" s="119"/>
      <c r="F183" s="119"/>
      <c r="G183" s="119"/>
      <c r="H183" s="119"/>
      <c r="I183" s="119"/>
      <c r="J183" s="119"/>
      <c r="K183" s="119"/>
      <c r="L183" s="119"/>
      <c r="M183" s="119"/>
      <c r="N183" s="119"/>
      <c r="O183" s="120"/>
      <c r="P183" s="121" t="s">
        <v>15</v>
      </c>
      <c r="Q183" s="115" t="s">
        <v>33</v>
      </c>
      <c r="R183" s="115" t="s">
        <v>16</v>
      </c>
      <c r="S183" s="115" t="s">
        <v>17</v>
      </c>
      <c r="T183" s="115" t="s">
        <v>34</v>
      </c>
      <c r="U183" s="121" t="s">
        <v>18</v>
      </c>
      <c r="V183" s="129" t="s">
        <v>32</v>
      </c>
    </row>
    <row r="184" spans="1:22" x14ac:dyDescent="0.25">
      <c r="A184" s="140"/>
      <c r="B184" s="143"/>
      <c r="C184" s="132" t="s">
        <v>25</v>
      </c>
      <c r="D184" s="133"/>
      <c r="E184" s="133"/>
      <c r="F184" s="133"/>
      <c r="G184" s="133"/>
      <c r="H184" s="133"/>
      <c r="I184" s="133"/>
      <c r="J184" s="133"/>
      <c r="K184" s="133"/>
      <c r="L184" s="133"/>
      <c r="M184" s="134"/>
      <c r="N184" s="135" t="s">
        <v>31</v>
      </c>
      <c r="O184" s="136"/>
      <c r="P184" s="122"/>
      <c r="Q184" s="116"/>
      <c r="R184" s="116"/>
      <c r="S184" s="116"/>
      <c r="T184" s="116"/>
      <c r="U184" s="122"/>
      <c r="V184" s="130"/>
    </row>
    <row r="185" spans="1:22" x14ac:dyDescent="0.25">
      <c r="A185" s="140"/>
      <c r="B185" s="143"/>
      <c r="C185" s="124" t="s">
        <v>26</v>
      </c>
      <c r="D185" s="125"/>
      <c r="E185" s="125"/>
      <c r="F185" s="125"/>
      <c r="G185" s="125"/>
      <c r="H185" s="125"/>
      <c r="I185" s="125"/>
      <c r="J185" s="125"/>
      <c r="K185" s="125"/>
      <c r="L185" s="126"/>
      <c r="M185" s="127" t="s">
        <v>12</v>
      </c>
      <c r="N185" s="137"/>
      <c r="O185" s="138"/>
      <c r="P185" s="122"/>
      <c r="Q185" s="116"/>
      <c r="R185" s="116"/>
      <c r="S185" s="116"/>
      <c r="T185" s="116"/>
      <c r="U185" s="122"/>
      <c r="V185" s="130"/>
    </row>
    <row r="186" spans="1:22" x14ac:dyDescent="0.25">
      <c r="A186" s="140"/>
      <c r="B186" s="143"/>
      <c r="C186" s="124" t="s">
        <v>27</v>
      </c>
      <c r="D186" s="125"/>
      <c r="E186" s="126"/>
      <c r="F186" s="124" t="s">
        <v>28</v>
      </c>
      <c r="G186" s="125"/>
      <c r="H186" s="126"/>
      <c r="I186" s="124" t="s">
        <v>29</v>
      </c>
      <c r="J186" s="126"/>
      <c r="K186" s="124" t="s">
        <v>30</v>
      </c>
      <c r="L186" s="126"/>
      <c r="M186" s="122"/>
      <c r="N186" s="127" t="s">
        <v>13</v>
      </c>
      <c r="O186" s="127" t="s">
        <v>14</v>
      </c>
      <c r="P186" s="122"/>
      <c r="Q186" s="116"/>
      <c r="R186" s="116"/>
      <c r="S186" s="116"/>
      <c r="T186" s="116"/>
      <c r="U186" s="122"/>
      <c r="V186" s="130"/>
    </row>
    <row r="187" spans="1:22" ht="105" thickBot="1" x14ac:dyDescent="0.3">
      <c r="A187" s="141"/>
      <c r="B187" s="144"/>
      <c r="C187" s="7" t="s">
        <v>2</v>
      </c>
      <c r="D187" s="7" t="s">
        <v>3</v>
      </c>
      <c r="E187" s="7" t="s">
        <v>4</v>
      </c>
      <c r="F187" s="7" t="s">
        <v>5</v>
      </c>
      <c r="G187" s="7" t="s">
        <v>6</v>
      </c>
      <c r="H187" s="7" t="s">
        <v>7</v>
      </c>
      <c r="I187" s="7" t="s">
        <v>8</v>
      </c>
      <c r="J187" s="7" t="s">
        <v>9</v>
      </c>
      <c r="K187" s="7" t="s">
        <v>10</v>
      </c>
      <c r="L187" s="7" t="s">
        <v>11</v>
      </c>
      <c r="M187" s="123"/>
      <c r="N187" s="123"/>
      <c r="O187" s="123"/>
      <c r="P187" s="123"/>
      <c r="Q187" s="117"/>
      <c r="R187" s="117"/>
      <c r="S187" s="117"/>
      <c r="T187" s="117"/>
      <c r="U187" s="123"/>
      <c r="V187" s="131"/>
    </row>
    <row r="188" spans="1:22" ht="15.75" thickBot="1" x14ac:dyDescent="0.3">
      <c r="A188" s="29">
        <v>1</v>
      </c>
      <c r="B188" s="30">
        <v>2</v>
      </c>
      <c r="C188" s="30">
        <v>3</v>
      </c>
      <c r="D188" s="30">
        <v>4</v>
      </c>
      <c r="E188" s="30">
        <v>5</v>
      </c>
      <c r="F188" s="30">
        <v>6</v>
      </c>
      <c r="G188" s="30">
        <v>7</v>
      </c>
      <c r="H188" s="30">
        <v>8</v>
      </c>
      <c r="I188" s="30">
        <v>9</v>
      </c>
      <c r="J188" s="30">
        <v>10</v>
      </c>
      <c r="K188" s="30">
        <v>11</v>
      </c>
      <c r="L188" s="30">
        <v>12</v>
      </c>
      <c r="M188" s="30">
        <v>13</v>
      </c>
      <c r="N188" s="30">
        <v>14</v>
      </c>
      <c r="O188" s="30">
        <v>15</v>
      </c>
      <c r="P188" s="30">
        <v>16</v>
      </c>
      <c r="Q188" s="30">
        <v>17</v>
      </c>
      <c r="R188" s="30">
        <v>18</v>
      </c>
      <c r="S188" s="30">
        <v>19</v>
      </c>
      <c r="T188" s="30">
        <v>20</v>
      </c>
      <c r="U188" s="30">
        <v>21</v>
      </c>
      <c r="V188" s="31">
        <v>22</v>
      </c>
    </row>
    <row r="189" spans="1:22" ht="15.75" thickBot="1" x14ac:dyDescent="0.3">
      <c r="A189" s="22"/>
      <c r="B189" s="27" t="s">
        <v>48</v>
      </c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56"/>
    </row>
    <row r="190" spans="1:22" ht="15.75" thickBot="1" x14ac:dyDescent="0.3">
      <c r="A190" s="24"/>
      <c r="B190" s="25" t="s">
        <v>59</v>
      </c>
      <c r="C190" s="25">
        <v>0</v>
      </c>
      <c r="D190" s="25">
        <v>0</v>
      </c>
      <c r="E190" s="25">
        <v>0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0</v>
      </c>
      <c r="O190" s="25">
        <v>0</v>
      </c>
      <c r="P190" s="25"/>
      <c r="Q190" s="25"/>
      <c r="R190" s="25"/>
      <c r="S190" s="25">
        <v>0</v>
      </c>
      <c r="T190" s="25">
        <v>0</v>
      </c>
      <c r="U190" s="25"/>
      <c r="V190" s="47"/>
    </row>
    <row r="191" spans="1:22" ht="15.75" thickBot="1" x14ac:dyDescent="0.3">
      <c r="A191" s="22"/>
      <c r="B191" s="27" t="s">
        <v>73</v>
      </c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56"/>
    </row>
    <row r="192" spans="1:22" ht="15.75" thickBot="1" x14ac:dyDescent="0.3">
      <c r="A192" s="24"/>
      <c r="B192" s="25" t="s">
        <v>59</v>
      </c>
      <c r="C192" s="25">
        <v>0</v>
      </c>
      <c r="D192" s="25">
        <v>0</v>
      </c>
      <c r="E192" s="25">
        <v>0</v>
      </c>
      <c r="F192" s="25">
        <v>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/>
      <c r="Q192" s="25"/>
      <c r="R192" s="25"/>
      <c r="S192" s="25">
        <v>0</v>
      </c>
      <c r="T192" s="25">
        <v>0</v>
      </c>
      <c r="U192" s="25"/>
      <c r="V192" s="47"/>
    </row>
    <row r="193" spans="1:22" ht="15.75" thickBot="1" x14ac:dyDescent="0.3">
      <c r="A193" s="22"/>
      <c r="B193" s="27" t="s">
        <v>74</v>
      </c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56"/>
    </row>
    <row r="194" spans="1:22" ht="15.75" thickBot="1" x14ac:dyDescent="0.3">
      <c r="A194" s="24"/>
      <c r="B194" s="25" t="s">
        <v>59</v>
      </c>
      <c r="C194" s="25">
        <v>0</v>
      </c>
      <c r="D194" s="25">
        <v>0</v>
      </c>
      <c r="E194" s="25">
        <v>0</v>
      </c>
      <c r="F194" s="25">
        <v>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5">
        <v>0</v>
      </c>
      <c r="P194" s="25"/>
      <c r="Q194" s="25"/>
      <c r="R194" s="25"/>
      <c r="S194" s="25">
        <v>0</v>
      </c>
      <c r="T194" s="25">
        <v>0</v>
      </c>
      <c r="U194" s="25"/>
      <c r="V194" s="47"/>
    </row>
    <row r="195" spans="1:22" ht="15.75" thickBot="1" x14ac:dyDescent="0.3">
      <c r="A195" s="22"/>
      <c r="B195" s="27" t="s">
        <v>95</v>
      </c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56"/>
    </row>
    <row r="196" spans="1:22" ht="15.75" thickBot="1" x14ac:dyDescent="0.3">
      <c r="A196" s="24"/>
      <c r="B196" s="25" t="s">
        <v>59</v>
      </c>
      <c r="C196" s="25">
        <v>0</v>
      </c>
      <c r="D196" s="25">
        <v>0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0</v>
      </c>
      <c r="N196" s="25">
        <v>0</v>
      </c>
      <c r="O196" s="25">
        <v>0</v>
      </c>
      <c r="P196" s="25"/>
      <c r="Q196" s="25"/>
      <c r="R196" s="25"/>
      <c r="S196" s="25">
        <v>0</v>
      </c>
      <c r="T196" s="25">
        <v>0</v>
      </c>
      <c r="U196" s="25"/>
      <c r="V196" s="47"/>
    </row>
    <row r="197" spans="1:22" ht="15.75" thickBot="1" x14ac:dyDescent="0.3">
      <c r="A197" s="22"/>
      <c r="B197" s="27" t="s">
        <v>107</v>
      </c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46"/>
    </row>
    <row r="198" spans="1:22" ht="15.75" thickBot="1" x14ac:dyDescent="0.3">
      <c r="A198" s="24"/>
      <c r="B198" s="25" t="s">
        <v>52</v>
      </c>
      <c r="C198" s="25">
        <v>0</v>
      </c>
      <c r="D198" s="25">
        <v>0</v>
      </c>
      <c r="E198" s="25">
        <v>0</v>
      </c>
      <c r="F198" s="25">
        <v>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  <c r="N198" s="25">
        <v>0</v>
      </c>
      <c r="O198" s="25">
        <v>0</v>
      </c>
      <c r="P198" s="25"/>
      <c r="Q198" s="25"/>
      <c r="R198" s="25"/>
      <c r="S198" s="25">
        <v>0</v>
      </c>
      <c r="T198" s="25">
        <v>0</v>
      </c>
      <c r="U198" s="25"/>
      <c r="V198" s="47"/>
    </row>
    <row r="199" spans="1:22" ht="15.75" thickBot="1" x14ac:dyDescent="0.3">
      <c r="A199" s="22"/>
      <c r="B199" s="27" t="s">
        <v>108</v>
      </c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46"/>
    </row>
    <row r="200" spans="1:22" ht="15.75" thickBot="1" x14ac:dyDescent="0.3">
      <c r="A200" s="24"/>
      <c r="B200" s="25" t="s">
        <v>52</v>
      </c>
      <c r="C200" s="25">
        <v>0</v>
      </c>
      <c r="D200" s="25">
        <v>0</v>
      </c>
      <c r="E200" s="25">
        <v>0</v>
      </c>
      <c r="F200" s="25">
        <v>0</v>
      </c>
      <c r="G200" s="25">
        <v>0</v>
      </c>
      <c r="H200" s="25">
        <v>0</v>
      </c>
      <c r="I200" s="25">
        <v>0</v>
      </c>
      <c r="J200" s="25">
        <v>0</v>
      </c>
      <c r="K200" s="25">
        <v>0</v>
      </c>
      <c r="L200" s="25">
        <v>0</v>
      </c>
      <c r="M200" s="25">
        <v>0</v>
      </c>
      <c r="N200" s="25">
        <v>0</v>
      </c>
      <c r="O200" s="25">
        <v>0</v>
      </c>
      <c r="P200" s="25"/>
      <c r="Q200" s="25"/>
      <c r="R200" s="25"/>
      <c r="S200" s="25">
        <v>0</v>
      </c>
      <c r="T200" s="25">
        <v>0</v>
      </c>
      <c r="U200" s="25"/>
      <c r="V200" s="47"/>
    </row>
    <row r="201" spans="1:22" ht="15.75" thickBot="1" x14ac:dyDescent="0.3">
      <c r="A201" s="22"/>
      <c r="B201" s="27" t="s">
        <v>116</v>
      </c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46"/>
    </row>
    <row r="202" spans="1:22" ht="15.75" thickBot="1" x14ac:dyDescent="0.3">
      <c r="A202" s="24"/>
      <c r="B202" s="25" t="s">
        <v>52</v>
      </c>
      <c r="C202" s="25">
        <v>0</v>
      </c>
      <c r="D202" s="25">
        <v>0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/>
      <c r="Q202" s="25"/>
      <c r="R202" s="25"/>
      <c r="S202" s="25">
        <v>0</v>
      </c>
      <c r="T202" s="25">
        <v>0</v>
      </c>
      <c r="U202" s="25"/>
      <c r="V202" s="47"/>
    </row>
    <row r="203" spans="1:22" ht="15.75" thickBot="1" x14ac:dyDescent="0.3">
      <c r="A203" s="22"/>
      <c r="B203" s="27" t="s">
        <v>119</v>
      </c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46"/>
    </row>
    <row r="204" spans="1:22" ht="15.75" thickBot="1" x14ac:dyDescent="0.3">
      <c r="A204" s="24"/>
      <c r="B204" s="25" t="s">
        <v>52</v>
      </c>
      <c r="C204" s="25">
        <v>0</v>
      </c>
      <c r="D204" s="25">
        <v>0</v>
      </c>
      <c r="E204" s="25">
        <v>0</v>
      </c>
      <c r="F204" s="25">
        <v>0</v>
      </c>
      <c r="G204" s="25">
        <v>0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0</v>
      </c>
      <c r="N204" s="25">
        <v>0</v>
      </c>
      <c r="O204" s="25">
        <v>0</v>
      </c>
      <c r="P204" s="25"/>
      <c r="Q204" s="25"/>
      <c r="R204" s="25"/>
      <c r="S204" s="25">
        <v>0</v>
      </c>
      <c r="T204" s="25">
        <v>0</v>
      </c>
      <c r="U204" s="25"/>
      <c r="V204" s="47"/>
    </row>
    <row r="205" spans="1:22" ht="15.75" thickBot="1" x14ac:dyDescent="0.3">
      <c r="A205" s="22"/>
      <c r="B205" s="27" t="s">
        <v>138</v>
      </c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46"/>
    </row>
    <row r="206" spans="1:22" ht="15.75" thickBot="1" x14ac:dyDescent="0.3">
      <c r="A206" s="24"/>
      <c r="B206" s="25" t="s">
        <v>52</v>
      </c>
      <c r="C206" s="25">
        <v>0</v>
      </c>
      <c r="D206" s="25">
        <v>0</v>
      </c>
      <c r="E206" s="25">
        <v>0</v>
      </c>
      <c r="F206" s="25">
        <v>0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/>
      <c r="Q206" s="25"/>
      <c r="R206" s="25"/>
      <c r="S206" s="25">
        <v>0</v>
      </c>
      <c r="T206" s="25">
        <v>0</v>
      </c>
      <c r="U206" s="25"/>
      <c r="V206" s="47"/>
    </row>
    <row r="207" spans="1:22" ht="15.75" thickBot="1" x14ac:dyDescent="0.3">
      <c r="A207" s="22"/>
      <c r="B207" s="27" t="s">
        <v>141</v>
      </c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46"/>
    </row>
    <row r="208" spans="1:22" ht="15.75" thickBot="1" x14ac:dyDescent="0.3">
      <c r="A208" s="24"/>
      <c r="B208" s="25" t="s">
        <v>52</v>
      </c>
      <c r="C208" s="25">
        <v>0</v>
      </c>
      <c r="D208" s="25">
        <v>0</v>
      </c>
      <c r="E208" s="25">
        <v>0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/>
      <c r="Q208" s="25"/>
      <c r="R208" s="25"/>
      <c r="S208" s="25">
        <v>0</v>
      </c>
      <c r="T208" s="25">
        <v>0</v>
      </c>
      <c r="U208" s="25"/>
      <c r="V208" s="47"/>
    </row>
    <row r="209" spans="1:22" x14ac:dyDescent="0.25">
      <c r="A209" s="22"/>
      <c r="B209" s="27" t="s">
        <v>145</v>
      </c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46"/>
    </row>
    <row r="210" spans="1:22" ht="52.5" thickBot="1" x14ac:dyDescent="0.3">
      <c r="A210" s="1">
        <v>1</v>
      </c>
      <c r="B210" s="76">
        <v>44137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1</v>
      </c>
      <c r="L210" s="1">
        <v>0</v>
      </c>
      <c r="M210" s="1">
        <v>0</v>
      </c>
      <c r="N210" s="1">
        <v>0</v>
      </c>
      <c r="O210" s="1">
        <v>0</v>
      </c>
      <c r="P210" s="2" t="s">
        <v>153</v>
      </c>
      <c r="Q210" s="60" t="s">
        <v>49</v>
      </c>
      <c r="R210" s="32" t="s">
        <v>54</v>
      </c>
      <c r="S210" s="59">
        <v>1</v>
      </c>
      <c r="T210" s="1">
        <v>168.75</v>
      </c>
      <c r="U210" s="1" t="s">
        <v>154</v>
      </c>
      <c r="V210" s="94">
        <v>32009545389</v>
      </c>
    </row>
    <row r="211" spans="1:22" ht="15.75" thickBot="1" x14ac:dyDescent="0.3">
      <c r="A211" s="86"/>
      <c r="B211" s="25" t="s">
        <v>52</v>
      </c>
      <c r="C211" s="86">
        <f>SUM(C210)</f>
        <v>0</v>
      </c>
      <c r="D211" s="86">
        <f t="shared" ref="D211:O211" si="42">SUM(D210)</f>
        <v>0</v>
      </c>
      <c r="E211" s="86">
        <f t="shared" si="42"/>
        <v>0</v>
      </c>
      <c r="F211" s="86">
        <f t="shared" si="42"/>
        <v>0</v>
      </c>
      <c r="G211" s="86">
        <f t="shared" si="42"/>
        <v>0</v>
      </c>
      <c r="H211" s="86">
        <f t="shared" si="42"/>
        <v>0</v>
      </c>
      <c r="I211" s="86">
        <f t="shared" si="42"/>
        <v>0</v>
      </c>
      <c r="J211" s="86">
        <f t="shared" si="42"/>
        <v>0</v>
      </c>
      <c r="K211" s="86">
        <f t="shared" si="42"/>
        <v>1</v>
      </c>
      <c r="L211" s="86">
        <f t="shared" si="42"/>
        <v>0</v>
      </c>
      <c r="M211" s="86">
        <f t="shared" si="42"/>
        <v>0</v>
      </c>
      <c r="N211" s="86">
        <f t="shared" si="42"/>
        <v>0</v>
      </c>
      <c r="O211" s="86">
        <f t="shared" si="42"/>
        <v>0</v>
      </c>
      <c r="P211" s="86"/>
      <c r="Q211" s="86"/>
      <c r="R211" s="86"/>
      <c r="S211" s="86"/>
      <c r="T211" s="86"/>
      <c r="U211" s="86"/>
      <c r="V211" s="92"/>
    </row>
    <row r="212" spans="1:22" ht="3" customHeight="1" thickBot="1" x14ac:dyDescent="0.3">
      <c r="A212" s="49"/>
      <c r="B212" s="50"/>
      <c r="C212" s="50" t="e">
        <f>SUM(#REF!)</f>
        <v>#REF!</v>
      </c>
      <c r="D212" s="50" t="e">
        <f>SUM(#REF!)</f>
        <v>#REF!</v>
      </c>
      <c r="E212" s="50"/>
      <c r="F212" s="50"/>
      <c r="G212" s="50"/>
      <c r="H212" s="50"/>
      <c r="I212" s="50"/>
      <c r="J212" s="50"/>
      <c r="K212" s="50" t="e">
        <f>SUM(#REF!)</f>
        <v>#REF!</v>
      </c>
      <c r="L212" s="50"/>
      <c r="M212" s="50"/>
      <c r="N212" s="50" t="e">
        <f>SUM(#REF!)</f>
        <v>#REF!</v>
      </c>
      <c r="O212" s="50"/>
      <c r="P212" s="50"/>
      <c r="Q212" s="50"/>
      <c r="R212" s="50"/>
      <c r="S212" s="50" t="e">
        <f>SUM(#REF!)</f>
        <v>#REF!</v>
      </c>
      <c r="T212" s="66">
        <f>SUM(T193:T194)</f>
        <v>0</v>
      </c>
      <c r="U212" s="50"/>
      <c r="V212" s="58"/>
    </row>
    <row r="214" spans="1:22" ht="18.75" x14ac:dyDescent="0.25">
      <c r="A214" s="145" t="s">
        <v>40</v>
      </c>
      <c r="B214" s="145"/>
      <c r="C214" s="145"/>
      <c r="D214" s="145"/>
      <c r="E214" s="145"/>
      <c r="F214" s="145"/>
      <c r="G214" s="145"/>
      <c r="H214" s="145"/>
      <c r="I214" s="145"/>
    </row>
    <row r="215" spans="1:22" ht="15.75" thickBot="1" x14ac:dyDescent="0.3"/>
    <row r="216" spans="1:22" ht="15" customHeight="1" x14ac:dyDescent="0.25">
      <c r="A216" s="139" t="s">
        <v>0</v>
      </c>
      <c r="B216" s="142" t="s">
        <v>1</v>
      </c>
      <c r="C216" s="118" t="s">
        <v>24</v>
      </c>
      <c r="D216" s="119"/>
      <c r="E216" s="119"/>
      <c r="F216" s="119"/>
      <c r="G216" s="119"/>
      <c r="H216" s="119"/>
      <c r="I216" s="119"/>
      <c r="J216" s="119"/>
      <c r="K216" s="119"/>
      <c r="L216" s="119"/>
      <c r="M216" s="119"/>
      <c r="N216" s="119"/>
      <c r="O216" s="120"/>
      <c r="P216" s="121" t="s">
        <v>15</v>
      </c>
      <c r="Q216" s="115" t="s">
        <v>33</v>
      </c>
      <c r="R216" s="115" t="s">
        <v>16</v>
      </c>
      <c r="S216" s="115" t="s">
        <v>17</v>
      </c>
      <c r="T216" s="115" t="s">
        <v>34</v>
      </c>
      <c r="U216" s="121" t="s">
        <v>18</v>
      </c>
      <c r="V216" s="129" t="s">
        <v>32</v>
      </c>
    </row>
    <row r="217" spans="1:22" x14ac:dyDescent="0.25">
      <c r="A217" s="140"/>
      <c r="B217" s="143"/>
      <c r="C217" s="132" t="s">
        <v>25</v>
      </c>
      <c r="D217" s="133"/>
      <c r="E217" s="133"/>
      <c r="F217" s="133"/>
      <c r="G217" s="133"/>
      <c r="H217" s="133"/>
      <c r="I217" s="133"/>
      <c r="J217" s="133"/>
      <c r="K217" s="133"/>
      <c r="L217" s="133"/>
      <c r="M217" s="134"/>
      <c r="N217" s="135" t="s">
        <v>31</v>
      </c>
      <c r="O217" s="136"/>
      <c r="P217" s="122"/>
      <c r="Q217" s="116"/>
      <c r="R217" s="116"/>
      <c r="S217" s="116"/>
      <c r="T217" s="116"/>
      <c r="U217" s="122"/>
      <c r="V217" s="130"/>
    </row>
    <row r="218" spans="1:22" x14ac:dyDescent="0.25">
      <c r="A218" s="140"/>
      <c r="B218" s="143"/>
      <c r="C218" s="124" t="s">
        <v>26</v>
      </c>
      <c r="D218" s="125"/>
      <c r="E218" s="125"/>
      <c r="F218" s="125"/>
      <c r="G218" s="125"/>
      <c r="H218" s="125"/>
      <c r="I218" s="125"/>
      <c r="J218" s="125"/>
      <c r="K218" s="125"/>
      <c r="L218" s="126"/>
      <c r="M218" s="127" t="s">
        <v>12</v>
      </c>
      <c r="N218" s="137"/>
      <c r="O218" s="138"/>
      <c r="P218" s="122"/>
      <c r="Q218" s="116"/>
      <c r="R218" s="116"/>
      <c r="S218" s="116"/>
      <c r="T218" s="116"/>
      <c r="U218" s="122"/>
      <c r="V218" s="130"/>
    </row>
    <row r="219" spans="1:22" x14ac:dyDescent="0.25">
      <c r="A219" s="140"/>
      <c r="B219" s="143"/>
      <c r="C219" s="124" t="s">
        <v>27</v>
      </c>
      <c r="D219" s="125"/>
      <c r="E219" s="126"/>
      <c r="F219" s="124" t="s">
        <v>28</v>
      </c>
      <c r="G219" s="125"/>
      <c r="H219" s="126"/>
      <c r="I219" s="124" t="s">
        <v>29</v>
      </c>
      <c r="J219" s="126"/>
      <c r="K219" s="124" t="s">
        <v>30</v>
      </c>
      <c r="L219" s="126"/>
      <c r="M219" s="122"/>
      <c r="N219" s="127" t="s">
        <v>13</v>
      </c>
      <c r="O219" s="127" t="s">
        <v>14</v>
      </c>
      <c r="P219" s="122"/>
      <c r="Q219" s="116"/>
      <c r="R219" s="116"/>
      <c r="S219" s="116"/>
      <c r="T219" s="116"/>
      <c r="U219" s="122"/>
      <c r="V219" s="130"/>
    </row>
    <row r="220" spans="1:22" ht="105" thickBot="1" x14ac:dyDescent="0.3">
      <c r="A220" s="141"/>
      <c r="B220" s="144"/>
      <c r="C220" s="7" t="s">
        <v>2</v>
      </c>
      <c r="D220" s="7" t="s">
        <v>3</v>
      </c>
      <c r="E220" s="7" t="s">
        <v>4</v>
      </c>
      <c r="F220" s="7" t="s">
        <v>5</v>
      </c>
      <c r="G220" s="7" t="s">
        <v>6</v>
      </c>
      <c r="H220" s="7" t="s">
        <v>7</v>
      </c>
      <c r="I220" s="7" t="s">
        <v>8</v>
      </c>
      <c r="J220" s="7" t="s">
        <v>9</v>
      </c>
      <c r="K220" s="7" t="s">
        <v>10</v>
      </c>
      <c r="L220" s="7" t="s">
        <v>11</v>
      </c>
      <c r="M220" s="123"/>
      <c r="N220" s="123"/>
      <c r="O220" s="123"/>
      <c r="P220" s="123"/>
      <c r="Q220" s="117"/>
      <c r="R220" s="117"/>
      <c r="S220" s="117"/>
      <c r="T220" s="117"/>
      <c r="U220" s="123"/>
      <c r="V220" s="131"/>
    </row>
    <row r="221" spans="1:22" ht="15.75" thickBot="1" x14ac:dyDescent="0.3">
      <c r="A221" s="4">
        <v>1</v>
      </c>
      <c r="B221" s="5">
        <v>2</v>
      </c>
      <c r="C221" s="5">
        <v>3</v>
      </c>
      <c r="D221" s="5">
        <v>4</v>
      </c>
      <c r="E221" s="5">
        <v>5</v>
      </c>
      <c r="F221" s="5">
        <v>6</v>
      </c>
      <c r="G221" s="5">
        <v>7</v>
      </c>
      <c r="H221" s="5">
        <v>8</v>
      </c>
      <c r="I221" s="5">
        <v>9</v>
      </c>
      <c r="J221" s="5">
        <v>10</v>
      </c>
      <c r="K221" s="5">
        <v>11</v>
      </c>
      <c r="L221" s="5">
        <v>12</v>
      </c>
      <c r="M221" s="5">
        <v>13</v>
      </c>
      <c r="N221" s="5">
        <v>14</v>
      </c>
      <c r="O221" s="5">
        <v>15</v>
      </c>
      <c r="P221" s="5">
        <v>16</v>
      </c>
      <c r="Q221" s="5">
        <v>17</v>
      </c>
      <c r="R221" s="5">
        <v>18</v>
      </c>
      <c r="S221" s="5">
        <v>19</v>
      </c>
      <c r="T221" s="5">
        <v>20</v>
      </c>
      <c r="U221" s="5">
        <v>21</v>
      </c>
      <c r="V221" s="6">
        <v>22</v>
      </c>
    </row>
    <row r="222" spans="1:22" ht="15.75" thickBot="1" x14ac:dyDescent="0.3">
      <c r="A222" s="22"/>
      <c r="B222" s="27" t="s">
        <v>48</v>
      </c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56"/>
    </row>
    <row r="223" spans="1:22" ht="15.75" thickBot="1" x14ac:dyDescent="0.3">
      <c r="A223" s="24"/>
      <c r="B223" s="25" t="s">
        <v>59</v>
      </c>
      <c r="C223" s="25">
        <v>0</v>
      </c>
      <c r="D223" s="25">
        <v>0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/>
      <c r="Q223" s="25"/>
      <c r="R223" s="25"/>
      <c r="S223" s="25">
        <v>0</v>
      </c>
      <c r="T223" s="25">
        <v>0</v>
      </c>
      <c r="U223" s="25"/>
      <c r="V223" s="47"/>
    </row>
    <row r="224" spans="1:22" ht="15.75" thickBot="1" x14ac:dyDescent="0.3">
      <c r="A224" s="22"/>
      <c r="B224" s="27" t="s">
        <v>73</v>
      </c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56"/>
    </row>
    <row r="225" spans="1:22" ht="15.75" thickBot="1" x14ac:dyDescent="0.3">
      <c r="A225" s="24"/>
      <c r="B225" s="25" t="s">
        <v>59</v>
      </c>
      <c r="C225" s="25">
        <v>0</v>
      </c>
      <c r="D225" s="25">
        <v>0</v>
      </c>
      <c r="E225" s="25">
        <v>0</v>
      </c>
      <c r="F225" s="25">
        <v>0</v>
      </c>
      <c r="G225" s="25">
        <v>0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/>
      <c r="Q225" s="25"/>
      <c r="R225" s="25"/>
      <c r="S225" s="25">
        <v>0</v>
      </c>
      <c r="T225" s="25">
        <v>0</v>
      </c>
      <c r="U225" s="25"/>
      <c r="V225" s="47"/>
    </row>
    <row r="226" spans="1:22" ht="15.75" thickBot="1" x14ac:dyDescent="0.3">
      <c r="A226" s="22"/>
      <c r="B226" s="27" t="s">
        <v>74</v>
      </c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56"/>
    </row>
    <row r="227" spans="1:22" ht="15.75" thickBot="1" x14ac:dyDescent="0.3">
      <c r="A227" s="24"/>
      <c r="B227" s="25" t="s">
        <v>59</v>
      </c>
      <c r="C227" s="25">
        <v>0</v>
      </c>
      <c r="D227" s="25">
        <v>0</v>
      </c>
      <c r="E227" s="25">
        <v>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/>
      <c r="Q227" s="25"/>
      <c r="R227" s="25"/>
      <c r="S227" s="25">
        <v>0</v>
      </c>
      <c r="T227" s="25">
        <v>0</v>
      </c>
      <c r="U227" s="25"/>
      <c r="V227" s="47"/>
    </row>
    <row r="228" spans="1:22" ht="15.75" thickBot="1" x14ac:dyDescent="0.3">
      <c r="A228" s="22"/>
      <c r="B228" s="27" t="s">
        <v>95</v>
      </c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56"/>
    </row>
    <row r="229" spans="1:22" ht="15.75" thickBot="1" x14ac:dyDescent="0.3">
      <c r="A229" s="24"/>
      <c r="B229" s="25" t="s">
        <v>59</v>
      </c>
      <c r="C229" s="25">
        <v>0</v>
      </c>
      <c r="D229" s="25">
        <v>0</v>
      </c>
      <c r="E229" s="25">
        <v>0</v>
      </c>
      <c r="F229" s="25">
        <v>0</v>
      </c>
      <c r="G229" s="25">
        <v>0</v>
      </c>
      <c r="H229" s="25">
        <v>0</v>
      </c>
      <c r="I229" s="25">
        <v>0</v>
      </c>
      <c r="J229" s="25">
        <v>0</v>
      </c>
      <c r="K229" s="25">
        <v>0</v>
      </c>
      <c r="L229" s="25">
        <v>0</v>
      </c>
      <c r="M229" s="25">
        <v>0</v>
      </c>
      <c r="N229" s="25">
        <v>0</v>
      </c>
      <c r="O229" s="25">
        <v>0</v>
      </c>
      <c r="P229" s="25"/>
      <c r="Q229" s="25"/>
      <c r="R229" s="25"/>
      <c r="S229" s="25">
        <v>0</v>
      </c>
      <c r="T229" s="25">
        <v>0</v>
      </c>
      <c r="U229" s="25"/>
      <c r="V229" s="47"/>
    </row>
    <row r="230" spans="1:22" ht="15.75" thickBot="1" x14ac:dyDescent="0.3">
      <c r="A230" s="22"/>
      <c r="B230" s="27" t="s">
        <v>107</v>
      </c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46"/>
    </row>
    <row r="231" spans="1:22" ht="15.75" thickBot="1" x14ac:dyDescent="0.3">
      <c r="A231" s="24"/>
      <c r="B231" s="25" t="s">
        <v>52</v>
      </c>
      <c r="C231" s="25">
        <v>0</v>
      </c>
      <c r="D231" s="25">
        <v>0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/>
      <c r="Q231" s="25"/>
      <c r="R231" s="25"/>
      <c r="S231" s="25">
        <v>0</v>
      </c>
      <c r="T231" s="25">
        <v>0</v>
      </c>
      <c r="U231" s="25"/>
      <c r="V231" s="47"/>
    </row>
    <row r="232" spans="1:22" ht="15.75" thickBot="1" x14ac:dyDescent="0.3">
      <c r="A232" s="22"/>
      <c r="B232" s="27" t="s">
        <v>108</v>
      </c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46"/>
    </row>
    <row r="233" spans="1:22" ht="15.75" thickBot="1" x14ac:dyDescent="0.3">
      <c r="A233" s="24"/>
      <c r="B233" s="25" t="s">
        <v>52</v>
      </c>
      <c r="C233" s="25">
        <v>0</v>
      </c>
      <c r="D233" s="25">
        <v>0</v>
      </c>
      <c r="E233" s="25">
        <v>0</v>
      </c>
      <c r="F233" s="25">
        <v>0</v>
      </c>
      <c r="G233" s="25">
        <v>0</v>
      </c>
      <c r="H233" s="25">
        <v>0</v>
      </c>
      <c r="I233" s="25">
        <v>0</v>
      </c>
      <c r="J233" s="25">
        <v>0</v>
      </c>
      <c r="K233" s="25">
        <v>0</v>
      </c>
      <c r="L233" s="25">
        <v>0</v>
      </c>
      <c r="M233" s="25">
        <v>0</v>
      </c>
      <c r="N233" s="25">
        <v>0</v>
      </c>
      <c r="O233" s="25">
        <v>0</v>
      </c>
      <c r="P233" s="25"/>
      <c r="Q233" s="25"/>
      <c r="R233" s="25"/>
      <c r="S233" s="25">
        <v>0</v>
      </c>
      <c r="T233" s="25">
        <v>0</v>
      </c>
      <c r="U233" s="25"/>
      <c r="V233" s="47"/>
    </row>
    <row r="234" spans="1:22" ht="15.75" thickBot="1" x14ac:dyDescent="0.3">
      <c r="A234" s="22"/>
      <c r="B234" s="27" t="s">
        <v>116</v>
      </c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46"/>
    </row>
    <row r="235" spans="1:22" ht="15.75" thickBot="1" x14ac:dyDescent="0.3">
      <c r="A235" s="24"/>
      <c r="B235" s="25" t="s">
        <v>52</v>
      </c>
      <c r="C235" s="25">
        <v>0</v>
      </c>
      <c r="D235" s="25">
        <v>0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/>
      <c r="Q235" s="25"/>
      <c r="R235" s="25"/>
      <c r="S235" s="25">
        <v>0</v>
      </c>
      <c r="T235" s="25">
        <v>0</v>
      </c>
      <c r="U235" s="25"/>
      <c r="V235" s="47"/>
    </row>
    <row r="236" spans="1:22" ht="15.75" thickBot="1" x14ac:dyDescent="0.3">
      <c r="A236" s="22"/>
      <c r="B236" s="27" t="s">
        <v>119</v>
      </c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46"/>
    </row>
    <row r="237" spans="1:22" ht="15.75" thickBot="1" x14ac:dyDescent="0.3">
      <c r="A237" s="24"/>
      <c r="B237" s="25" t="s">
        <v>52</v>
      </c>
      <c r="C237" s="25">
        <v>0</v>
      </c>
      <c r="D237" s="25">
        <v>0</v>
      </c>
      <c r="E237" s="25">
        <v>0</v>
      </c>
      <c r="F237" s="25">
        <v>0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0</v>
      </c>
      <c r="O237" s="25">
        <v>0</v>
      </c>
      <c r="P237" s="25"/>
      <c r="Q237" s="25"/>
      <c r="R237" s="25"/>
      <c r="S237" s="25">
        <v>0</v>
      </c>
      <c r="T237" s="25">
        <v>0</v>
      </c>
      <c r="U237" s="25"/>
      <c r="V237" s="47"/>
    </row>
    <row r="238" spans="1:22" ht="15.75" thickBot="1" x14ac:dyDescent="0.3">
      <c r="A238" s="22"/>
      <c r="B238" s="27" t="s">
        <v>138</v>
      </c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46"/>
    </row>
    <row r="239" spans="1:22" ht="15.75" thickBot="1" x14ac:dyDescent="0.3">
      <c r="A239" s="24"/>
      <c r="B239" s="25" t="s">
        <v>52</v>
      </c>
      <c r="C239" s="25">
        <v>0</v>
      </c>
      <c r="D239" s="25">
        <v>0</v>
      </c>
      <c r="E239" s="25">
        <v>0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  <c r="O239" s="25">
        <v>0</v>
      </c>
      <c r="P239" s="25"/>
      <c r="Q239" s="25"/>
      <c r="R239" s="25"/>
      <c r="S239" s="25">
        <v>0</v>
      </c>
      <c r="T239" s="25">
        <v>0</v>
      </c>
      <c r="U239" s="25"/>
      <c r="V239" s="47"/>
    </row>
    <row r="240" spans="1:22" ht="15.75" thickBot="1" x14ac:dyDescent="0.3">
      <c r="A240" s="22"/>
      <c r="B240" s="27" t="s">
        <v>141</v>
      </c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46"/>
    </row>
    <row r="241" spans="1:22" ht="15.75" thickBot="1" x14ac:dyDescent="0.3">
      <c r="A241" s="24"/>
      <c r="B241" s="25" t="s">
        <v>52</v>
      </c>
      <c r="C241" s="25">
        <v>0</v>
      </c>
      <c r="D241" s="25">
        <v>0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/>
      <c r="Q241" s="25"/>
      <c r="R241" s="25"/>
      <c r="S241" s="25">
        <v>0</v>
      </c>
      <c r="T241" s="25">
        <v>0</v>
      </c>
      <c r="U241" s="25"/>
      <c r="V241" s="47"/>
    </row>
    <row r="242" spans="1:22" ht="15.75" thickBot="1" x14ac:dyDescent="0.3">
      <c r="A242" s="22"/>
      <c r="B242" s="27" t="s">
        <v>145</v>
      </c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46"/>
    </row>
    <row r="243" spans="1:22" ht="15.75" thickBot="1" x14ac:dyDescent="0.3">
      <c r="A243" s="24"/>
      <c r="B243" s="25" t="s">
        <v>52</v>
      </c>
      <c r="C243" s="25">
        <v>0</v>
      </c>
      <c r="D243" s="25">
        <v>0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/>
      <c r="Q243" s="25"/>
      <c r="R243" s="25"/>
      <c r="S243" s="25">
        <v>0</v>
      </c>
      <c r="T243" s="25">
        <v>0</v>
      </c>
      <c r="U243" s="25"/>
      <c r="V243" s="47"/>
    </row>
    <row r="244" spans="1:22" s="81" customFormat="1" x14ac:dyDescent="0.25">
      <c r="A244" s="107"/>
      <c r="B244" s="107"/>
      <c r="C244" s="107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  <c r="T244" s="107"/>
      <c r="U244" s="107"/>
      <c r="V244" s="108"/>
    </row>
    <row r="245" spans="1:22" ht="18.75" x14ac:dyDescent="0.25">
      <c r="A245" s="128" t="s">
        <v>41</v>
      </c>
      <c r="B245" s="128"/>
      <c r="C245" s="128"/>
      <c r="D245" s="128"/>
      <c r="E245" s="128"/>
      <c r="F245" s="128"/>
      <c r="G245" s="128"/>
      <c r="H245" s="128"/>
      <c r="I245" s="128"/>
    </row>
    <row r="246" spans="1:22" ht="15.75" thickBot="1" x14ac:dyDescent="0.3"/>
    <row r="247" spans="1:22" ht="15" customHeight="1" x14ac:dyDescent="0.25">
      <c r="A247" s="139" t="s">
        <v>0</v>
      </c>
      <c r="B247" s="142" t="s">
        <v>1</v>
      </c>
      <c r="C247" s="118" t="s">
        <v>24</v>
      </c>
      <c r="D247" s="119"/>
      <c r="E247" s="119"/>
      <c r="F247" s="119"/>
      <c r="G247" s="119"/>
      <c r="H247" s="119"/>
      <c r="I247" s="119"/>
      <c r="J247" s="119"/>
      <c r="K247" s="119"/>
      <c r="L247" s="119"/>
      <c r="M247" s="119"/>
      <c r="N247" s="119"/>
      <c r="O247" s="120"/>
      <c r="P247" s="121" t="s">
        <v>15</v>
      </c>
      <c r="Q247" s="115" t="s">
        <v>33</v>
      </c>
      <c r="R247" s="115" t="s">
        <v>16</v>
      </c>
      <c r="S247" s="115" t="s">
        <v>17</v>
      </c>
      <c r="T247" s="115" t="s">
        <v>34</v>
      </c>
      <c r="U247" s="121" t="s">
        <v>18</v>
      </c>
      <c r="V247" s="129" t="s">
        <v>32</v>
      </c>
    </row>
    <row r="248" spans="1:22" x14ac:dyDescent="0.25">
      <c r="A248" s="140"/>
      <c r="B248" s="143"/>
      <c r="C248" s="132" t="s">
        <v>25</v>
      </c>
      <c r="D248" s="133"/>
      <c r="E248" s="133"/>
      <c r="F248" s="133"/>
      <c r="G248" s="133"/>
      <c r="H248" s="133"/>
      <c r="I248" s="133"/>
      <c r="J248" s="133"/>
      <c r="K248" s="133"/>
      <c r="L248" s="133"/>
      <c r="M248" s="134"/>
      <c r="N248" s="135" t="s">
        <v>31</v>
      </c>
      <c r="O248" s="136"/>
      <c r="P248" s="122"/>
      <c r="Q248" s="116"/>
      <c r="R248" s="116"/>
      <c r="S248" s="116"/>
      <c r="T248" s="116"/>
      <c r="U248" s="122"/>
      <c r="V248" s="130"/>
    </row>
    <row r="249" spans="1:22" x14ac:dyDescent="0.25">
      <c r="A249" s="140"/>
      <c r="B249" s="143"/>
      <c r="C249" s="124" t="s">
        <v>26</v>
      </c>
      <c r="D249" s="125"/>
      <c r="E249" s="125"/>
      <c r="F249" s="125"/>
      <c r="G249" s="125"/>
      <c r="H249" s="125"/>
      <c r="I249" s="125"/>
      <c r="J249" s="125"/>
      <c r="K249" s="125"/>
      <c r="L249" s="126"/>
      <c r="M249" s="127" t="s">
        <v>12</v>
      </c>
      <c r="N249" s="137"/>
      <c r="O249" s="138"/>
      <c r="P249" s="122"/>
      <c r="Q249" s="116"/>
      <c r="R249" s="116"/>
      <c r="S249" s="116"/>
      <c r="T249" s="116"/>
      <c r="U249" s="122"/>
      <c r="V249" s="130"/>
    </row>
    <row r="250" spans="1:22" x14ac:dyDescent="0.25">
      <c r="A250" s="140"/>
      <c r="B250" s="143"/>
      <c r="C250" s="124" t="s">
        <v>27</v>
      </c>
      <c r="D250" s="125"/>
      <c r="E250" s="126"/>
      <c r="F250" s="124" t="s">
        <v>28</v>
      </c>
      <c r="G250" s="125"/>
      <c r="H250" s="126"/>
      <c r="I250" s="124" t="s">
        <v>29</v>
      </c>
      <c r="J250" s="126"/>
      <c r="K250" s="124" t="s">
        <v>30</v>
      </c>
      <c r="L250" s="126"/>
      <c r="M250" s="122"/>
      <c r="N250" s="127" t="s">
        <v>13</v>
      </c>
      <c r="O250" s="127" t="s">
        <v>14</v>
      </c>
      <c r="P250" s="122"/>
      <c r="Q250" s="116"/>
      <c r="R250" s="116"/>
      <c r="S250" s="116"/>
      <c r="T250" s="116"/>
      <c r="U250" s="122"/>
      <c r="V250" s="130"/>
    </row>
    <row r="251" spans="1:22" ht="105" thickBot="1" x14ac:dyDescent="0.3">
      <c r="A251" s="140"/>
      <c r="B251" s="143"/>
      <c r="C251" s="19" t="s">
        <v>2</v>
      </c>
      <c r="D251" s="19" t="s">
        <v>3</v>
      </c>
      <c r="E251" s="19" t="s">
        <v>4</v>
      </c>
      <c r="F251" s="19" t="s">
        <v>5</v>
      </c>
      <c r="G251" s="19" t="s">
        <v>6</v>
      </c>
      <c r="H251" s="19" t="s">
        <v>7</v>
      </c>
      <c r="I251" s="19" t="s">
        <v>8</v>
      </c>
      <c r="J251" s="19" t="s">
        <v>9</v>
      </c>
      <c r="K251" s="19" t="s">
        <v>10</v>
      </c>
      <c r="L251" s="19" t="s">
        <v>11</v>
      </c>
      <c r="M251" s="122"/>
      <c r="N251" s="122"/>
      <c r="O251" s="122"/>
      <c r="P251" s="122"/>
      <c r="Q251" s="116"/>
      <c r="R251" s="116"/>
      <c r="S251" s="116"/>
      <c r="T251" s="116"/>
      <c r="U251" s="122"/>
      <c r="V251" s="130"/>
    </row>
    <row r="252" spans="1:22" s="57" customFormat="1" ht="15.75" thickBot="1" x14ac:dyDescent="0.3">
      <c r="A252" s="4">
        <v>1</v>
      </c>
      <c r="B252" s="5">
        <v>2</v>
      </c>
      <c r="C252" s="5">
        <v>3</v>
      </c>
      <c r="D252" s="5">
        <v>4</v>
      </c>
      <c r="E252" s="5">
        <v>5</v>
      </c>
      <c r="F252" s="5">
        <v>6</v>
      </c>
      <c r="G252" s="5">
        <v>7</v>
      </c>
      <c r="H252" s="5">
        <v>8</v>
      </c>
      <c r="I252" s="5">
        <v>9</v>
      </c>
      <c r="J252" s="5">
        <v>10</v>
      </c>
      <c r="K252" s="5">
        <v>11</v>
      </c>
      <c r="L252" s="5">
        <v>12</v>
      </c>
      <c r="M252" s="5">
        <v>13</v>
      </c>
      <c r="N252" s="5">
        <v>14</v>
      </c>
      <c r="O252" s="5">
        <v>15</v>
      </c>
      <c r="P252" s="5">
        <v>16</v>
      </c>
      <c r="Q252" s="5">
        <v>17</v>
      </c>
      <c r="R252" s="5">
        <v>18</v>
      </c>
      <c r="S252" s="5">
        <v>19</v>
      </c>
      <c r="T252" s="5">
        <v>20</v>
      </c>
      <c r="U252" s="5">
        <v>21</v>
      </c>
      <c r="V252" s="6">
        <v>22</v>
      </c>
    </row>
    <row r="253" spans="1:22" s="57" customFormat="1" ht="15.75" thickBot="1" x14ac:dyDescent="0.3">
      <c r="A253" s="20"/>
      <c r="B253" s="45" t="s">
        <v>48</v>
      </c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48"/>
    </row>
    <row r="254" spans="1:22" s="57" customFormat="1" ht="15.75" thickBot="1" x14ac:dyDescent="0.3">
      <c r="A254" s="24"/>
      <c r="B254" s="25" t="s">
        <v>59</v>
      </c>
      <c r="C254" s="25">
        <v>0</v>
      </c>
      <c r="D254" s="25">
        <v>0</v>
      </c>
      <c r="E254" s="25">
        <v>0</v>
      </c>
      <c r="F254" s="25">
        <v>0</v>
      </c>
      <c r="G254" s="25">
        <v>0</v>
      </c>
      <c r="H254" s="25">
        <v>0</v>
      </c>
      <c r="I254" s="25">
        <v>0</v>
      </c>
      <c r="J254" s="25">
        <v>0</v>
      </c>
      <c r="K254" s="25">
        <v>0</v>
      </c>
      <c r="L254" s="25">
        <v>0</v>
      </c>
      <c r="M254" s="25">
        <v>0</v>
      </c>
      <c r="N254" s="25">
        <v>0</v>
      </c>
      <c r="O254" s="25">
        <v>0</v>
      </c>
      <c r="P254" s="25"/>
      <c r="Q254" s="25"/>
      <c r="R254" s="25"/>
      <c r="S254" s="25">
        <v>0</v>
      </c>
      <c r="T254" s="25">
        <v>0</v>
      </c>
      <c r="U254" s="25"/>
      <c r="V254" s="47"/>
    </row>
    <row r="255" spans="1:22" s="57" customFormat="1" ht="15.75" thickBot="1" x14ac:dyDescent="0.3">
      <c r="A255" s="20"/>
      <c r="B255" s="45" t="s">
        <v>73</v>
      </c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48"/>
    </row>
    <row r="256" spans="1:22" s="57" customFormat="1" ht="15.75" thickBot="1" x14ac:dyDescent="0.3">
      <c r="A256" s="24"/>
      <c r="B256" s="25" t="s">
        <v>59</v>
      </c>
      <c r="C256" s="25">
        <v>0</v>
      </c>
      <c r="D256" s="25">
        <v>0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/>
      <c r="Q256" s="25"/>
      <c r="R256" s="25"/>
      <c r="S256" s="25">
        <v>0</v>
      </c>
      <c r="T256" s="25">
        <v>0</v>
      </c>
      <c r="U256" s="25"/>
      <c r="V256" s="47"/>
    </row>
    <row r="257" spans="1:22" s="57" customFormat="1" ht="15.75" thickBot="1" x14ac:dyDescent="0.3">
      <c r="A257" s="20"/>
      <c r="B257" s="45" t="s">
        <v>74</v>
      </c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48"/>
    </row>
    <row r="258" spans="1:22" s="57" customFormat="1" ht="15.75" thickBot="1" x14ac:dyDescent="0.3">
      <c r="A258" s="24"/>
      <c r="B258" s="25" t="s">
        <v>59</v>
      </c>
      <c r="C258" s="25">
        <v>0</v>
      </c>
      <c r="D258" s="25">
        <v>0</v>
      </c>
      <c r="E258" s="25">
        <v>0</v>
      </c>
      <c r="F258" s="25">
        <v>0</v>
      </c>
      <c r="G258" s="25">
        <v>0</v>
      </c>
      <c r="H258" s="25">
        <v>0</v>
      </c>
      <c r="I258" s="25">
        <v>0</v>
      </c>
      <c r="J258" s="25">
        <v>0</v>
      </c>
      <c r="K258" s="25">
        <v>0</v>
      </c>
      <c r="L258" s="25">
        <v>0</v>
      </c>
      <c r="M258" s="25">
        <v>0</v>
      </c>
      <c r="N258" s="25">
        <v>0</v>
      </c>
      <c r="O258" s="25">
        <v>0</v>
      </c>
      <c r="P258" s="25"/>
      <c r="Q258" s="25"/>
      <c r="R258" s="25"/>
      <c r="S258" s="25">
        <v>0</v>
      </c>
      <c r="T258" s="25">
        <v>0</v>
      </c>
      <c r="U258" s="25"/>
      <c r="V258" s="47"/>
    </row>
    <row r="259" spans="1:22" s="57" customFormat="1" ht="15.75" thickBot="1" x14ac:dyDescent="0.3">
      <c r="A259" s="20"/>
      <c r="B259" s="45" t="s">
        <v>95</v>
      </c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48"/>
    </row>
    <row r="260" spans="1:22" s="57" customFormat="1" ht="15.75" thickBot="1" x14ac:dyDescent="0.3">
      <c r="A260" s="24"/>
      <c r="B260" s="25" t="s">
        <v>59</v>
      </c>
      <c r="C260" s="25">
        <v>0</v>
      </c>
      <c r="D260" s="25">
        <v>0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/>
      <c r="Q260" s="25"/>
      <c r="R260" s="25"/>
      <c r="S260" s="25">
        <v>0</v>
      </c>
      <c r="T260" s="25">
        <v>0</v>
      </c>
      <c r="U260" s="25"/>
      <c r="V260" s="47"/>
    </row>
    <row r="261" spans="1:22" s="57" customFormat="1" ht="15.75" thickBot="1" x14ac:dyDescent="0.3">
      <c r="A261" s="22"/>
      <c r="B261" s="27" t="s">
        <v>107</v>
      </c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46"/>
    </row>
    <row r="262" spans="1:22" s="57" customFormat="1" ht="15.75" thickBot="1" x14ac:dyDescent="0.3">
      <c r="A262" s="24"/>
      <c r="B262" s="25" t="s">
        <v>52</v>
      </c>
      <c r="C262" s="25">
        <v>0</v>
      </c>
      <c r="D262" s="25">
        <v>0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/>
      <c r="Q262" s="25"/>
      <c r="R262" s="25"/>
      <c r="S262" s="25">
        <v>0</v>
      </c>
      <c r="T262" s="25">
        <v>0</v>
      </c>
      <c r="U262" s="25"/>
      <c r="V262" s="47"/>
    </row>
    <row r="263" spans="1:22" s="57" customFormat="1" ht="15.75" thickBot="1" x14ac:dyDescent="0.3">
      <c r="A263" s="22"/>
      <c r="B263" s="27" t="s">
        <v>108</v>
      </c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46"/>
    </row>
    <row r="264" spans="1:22" s="57" customFormat="1" ht="15.75" thickBot="1" x14ac:dyDescent="0.3">
      <c r="A264" s="24"/>
      <c r="B264" s="25" t="s">
        <v>52</v>
      </c>
      <c r="C264" s="25">
        <v>0</v>
      </c>
      <c r="D264" s="25">
        <v>0</v>
      </c>
      <c r="E264" s="25">
        <v>0</v>
      </c>
      <c r="F264" s="25">
        <v>0</v>
      </c>
      <c r="G264" s="25">
        <v>0</v>
      </c>
      <c r="H264" s="25">
        <v>0</v>
      </c>
      <c r="I264" s="25">
        <v>0</v>
      </c>
      <c r="J264" s="25">
        <v>0</v>
      </c>
      <c r="K264" s="25">
        <v>0</v>
      </c>
      <c r="L264" s="25">
        <v>0</v>
      </c>
      <c r="M264" s="25">
        <v>0</v>
      </c>
      <c r="N264" s="25">
        <v>0</v>
      </c>
      <c r="O264" s="25">
        <v>0</v>
      </c>
      <c r="P264" s="25"/>
      <c r="Q264" s="25"/>
      <c r="R264" s="25"/>
      <c r="S264" s="25">
        <v>0</v>
      </c>
      <c r="T264" s="25">
        <v>0</v>
      </c>
      <c r="U264" s="25"/>
      <c r="V264" s="47"/>
    </row>
    <row r="265" spans="1:22" s="57" customFormat="1" ht="15.75" thickBot="1" x14ac:dyDescent="0.3">
      <c r="A265" s="22"/>
      <c r="B265" s="27" t="s">
        <v>116</v>
      </c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46"/>
    </row>
    <row r="266" spans="1:22" s="57" customFormat="1" ht="15.75" thickBot="1" x14ac:dyDescent="0.3">
      <c r="A266" s="24"/>
      <c r="B266" s="25" t="s">
        <v>52</v>
      </c>
      <c r="C266" s="25">
        <v>0</v>
      </c>
      <c r="D266" s="25">
        <v>0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/>
      <c r="Q266" s="25"/>
      <c r="R266" s="25"/>
      <c r="S266" s="25">
        <v>0</v>
      </c>
      <c r="T266" s="25">
        <v>0</v>
      </c>
      <c r="U266" s="25"/>
      <c r="V266" s="47"/>
    </row>
    <row r="267" spans="1:22" s="57" customFormat="1" x14ac:dyDescent="0.25">
      <c r="A267" s="9"/>
      <c r="B267" s="28" t="s">
        <v>119</v>
      </c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1"/>
    </row>
    <row r="268" spans="1:22" s="57" customFormat="1" ht="52.5" thickBot="1" x14ac:dyDescent="0.3">
      <c r="A268" s="12">
        <v>1</v>
      </c>
      <c r="B268" s="16">
        <v>44053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1</v>
      </c>
      <c r="L268" s="1">
        <v>0</v>
      </c>
      <c r="M268" s="1">
        <v>0</v>
      </c>
      <c r="N268" s="1">
        <v>0</v>
      </c>
      <c r="O268" s="1">
        <v>0</v>
      </c>
      <c r="P268" s="2" t="s">
        <v>130</v>
      </c>
      <c r="Q268" s="60" t="s">
        <v>49</v>
      </c>
      <c r="R268" s="32" t="s">
        <v>54</v>
      </c>
      <c r="S268" s="59">
        <v>1</v>
      </c>
      <c r="T268" s="35">
        <v>4559.9960000000001</v>
      </c>
      <c r="U268" s="2" t="s">
        <v>129</v>
      </c>
      <c r="V268" s="44">
        <v>32009284842</v>
      </c>
    </row>
    <row r="269" spans="1:22" s="57" customFormat="1" ht="15.75" thickBot="1" x14ac:dyDescent="0.3">
      <c r="A269" s="24"/>
      <c r="B269" s="25" t="s">
        <v>59</v>
      </c>
      <c r="C269" s="25">
        <v>0</v>
      </c>
      <c r="D269" s="25">
        <v>0</v>
      </c>
      <c r="E269" s="25">
        <v>0</v>
      </c>
      <c r="F269" s="25">
        <v>0</v>
      </c>
      <c r="G269" s="25">
        <v>0</v>
      </c>
      <c r="H269" s="25">
        <v>0</v>
      </c>
      <c r="I269" s="25">
        <v>0</v>
      </c>
      <c r="J269" s="25">
        <v>0</v>
      </c>
      <c r="K269" s="25">
        <v>1</v>
      </c>
      <c r="L269" s="25">
        <v>0</v>
      </c>
      <c r="M269" s="25">
        <v>0</v>
      </c>
      <c r="N269" s="25">
        <v>0</v>
      </c>
      <c r="O269" s="25">
        <v>0</v>
      </c>
      <c r="P269" s="25"/>
      <c r="Q269" s="25"/>
      <c r="R269" s="25"/>
      <c r="S269" s="25">
        <v>0</v>
      </c>
      <c r="T269" s="34">
        <f>T268</f>
        <v>4559.9960000000001</v>
      </c>
      <c r="U269" s="25"/>
      <c r="V269" s="26"/>
    </row>
    <row r="270" spans="1:22" ht="15.75" thickBot="1" x14ac:dyDescent="0.3">
      <c r="A270" s="22"/>
      <c r="B270" s="27" t="s">
        <v>138</v>
      </c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46"/>
    </row>
    <row r="271" spans="1:22" ht="15.75" thickBot="1" x14ac:dyDescent="0.3">
      <c r="A271" s="24"/>
      <c r="B271" s="25" t="s">
        <v>52</v>
      </c>
      <c r="C271" s="25">
        <v>0</v>
      </c>
      <c r="D271" s="25">
        <v>0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/>
      <c r="Q271" s="25"/>
      <c r="R271" s="25"/>
      <c r="S271" s="25">
        <v>0</v>
      </c>
      <c r="T271" s="25">
        <v>0</v>
      </c>
      <c r="U271" s="25"/>
      <c r="V271" s="47"/>
    </row>
    <row r="272" spans="1:22" ht="15.75" thickBot="1" x14ac:dyDescent="0.3">
      <c r="A272" s="22"/>
      <c r="B272" s="27" t="s">
        <v>141</v>
      </c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46"/>
    </row>
    <row r="273" spans="1:22" ht="15.75" thickBot="1" x14ac:dyDescent="0.3">
      <c r="A273" s="24"/>
      <c r="B273" s="25" t="s">
        <v>52</v>
      </c>
      <c r="C273" s="25">
        <v>0</v>
      </c>
      <c r="D273" s="25">
        <v>0</v>
      </c>
      <c r="E273" s="25">
        <v>0</v>
      </c>
      <c r="F273" s="25">
        <v>0</v>
      </c>
      <c r="G273" s="25">
        <v>0</v>
      </c>
      <c r="H273" s="25">
        <v>0</v>
      </c>
      <c r="I273" s="25">
        <v>0</v>
      </c>
      <c r="J273" s="25">
        <v>0</v>
      </c>
      <c r="K273" s="25">
        <v>0</v>
      </c>
      <c r="L273" s="25">
        <v>0</v>
      </c>
      <c r="M273" s="25">
        <v>0</v>
      </c>
      <c r="N273" s="25">
        <v>0</v>
      </c>
      <c r="O273" s="25">
        <v>0</v>
      </c>
      <c r="P273" s="25"/>
      <c r="Q273" s="25"/>
      <c r="R273" s="25"/>
      <c r="S273" s="25">
        <v>0</v>
      </c>
      <c r="T273" s="25">
        <v>0</v>
      </c>
      <c r="U273" s="25"/>
      <c r="V273" s="47"/>
    </row>
    <row r="274" spans="1:22" ht="15.75" thickBot="1" x14ac:dyDescent="0.3">
      <c r="A274" s="22"/>
      <c r="B274" s="27" t="s">
        <v>145</v>
      </c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46"/>
    </row>
    <row r="275" spans="1:22" ht="15.75" thickBot="1" x14ac:dyDescent="0.3">
      <c r="A275" s="24"/>
      <c r="B275" s="25" t="s">
        <v>52</v>
      </c>
      <c r="C275" s="25">
        <v>0</v>
      </c>
      <c r="D275" s="25">
        <v>0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/>
      <c r="Q275" s="25"/>
      <c r="R275" s="25"/>
      <c r="S275" s="25">
        <v>0</v>
      </c>
      <c r="T275" s="25">
        <v>0</v>
      </c>
      <c r="U275" s="25"/>
      <c r="V275" s="47"/>
    </row>
    <row r="276" spans="1:22" s="57" customFormat="1" ht="6" customHeight="1" x14ac:dyDescent="0.25">
      <c r="V276" s="109"/>
    </row>
    <row r="278" spans="1:22" ht="18.75" x14ac:dyDescent="0.25">
      <c r="A278" s="128" t="s">
        <v>42</v>
      </c>
      <c r="B278" s="128"/>
      <c r="C278" s="128"/>
      <c r="D278" s="128"/>
      <c r="E278" s="128"/>
      <c r="F278" s="128"/>
      <c r="G278" s="128"/>
      <c r="H278" s="128"/>
      <c r="I278" s="128"/>
    </row>
    <row r="279" spans="1:22" ht="15.75" thickBot="1" x14ac:dyDescent="0.3"/>
    <row r="280" spans="1:22" ht="15" customHeight="1" x14ac:dyDescent="0.25">
      <c r="A280" s="139" t="s">
        <v>0</v>
      </c>
      <c r="B280" s="142" t="s">
        <v>1</v>
      </c>
      <c r="C280" s="118" t="s">
        <v>24</v>
      </c>
      <c r="D280" s="119"/>
      <c r="E280" s="119"/>
      <c r="F280" s="119"/>
      <c r="G280" s="119"/>
      <c r="H280" s="119"/>
      <c r="I280" s="119"/>
      <c r="J280" s="119"/>
      <c r="K280" s="119"/>
      <c r="L280" s="119"/>
      <c r="M280" s="119"/>
      <c r="N280" s="119"/>
      <c r="O280" s="120"/>
      <c r="P280" s="121" t="s">
        <v>15</v>
      </c>
      <c r="Q280" s="115" t="s">
        <v>33</v>
      </c>
      <c r="R280" s="115" t="s">
        <v>16</v>
      </c>
      <c r="S280" s="115" t="s">
        <v>17</v>
      </c>
      <c r="T280" s="115" t="s">
        <v>34</v>
      </c>
      <c r="U280" s="121" t="s">
        <v>18</v>
      </c>
      <c r="V280" s="129" t="s">
        <v>32</v>
      </c>
    </row>
    <row r="281" spans="1:22" x14ac:dyDescent="0.25">
      <c r="A281" s="140"/>
      <c r="B281" s="143"/>
      <c r="C281" s="132" t="s">
        <v>25</v>
      </c>
      <c r="D281" s="133"/>
      <c r="E281" s="133"/>
      <c r="F281" s="133"/>
      <c r="G281" s="133"/>
      <c r="H281" s="133"/>
      <c r="I281" s="133"/>
      <c r="J281" s="133"/>
      <c r="K281" s="133"/>
      <c r="L281" s="133"/>
      <c r="M281" s="134"/>
      <c r="N281" s="135" t="s">
        <v>31</v>
      </c>
      <c r="O281" s="136"/>
      <c r="P281" s="122"/>
      <c r="Q281" s="116"/>
      <c r="R281" s="116"/>
      <c r="S281" s="116"/>
      <c r="T281" s="116"/>
      <c r="U281" s="122"/>
      <c r="V281" s="130"/>
    </row>
    <row r="282" spans="1:22" x14ac:dyDescent="0.25">
      <c r="A282" s="140"/>
      <c r="B282" s="143"/>
      <c r="C282" s="124" t="s">
        <v>26</v>
      </c>
      <c r="D282" s="125"/>
      <c r="E282" s="125"/>
      <c r="F282" s="125"/>
      <c r="G282" s="125"/>
      <c r="H282" s="125"/>
      <c r="I282" s="125"/>
      <c r="J282" s="125"/>
      <c r="K282" s="125"/>
      <c r="L282" s="126"/>
      <c r="M282" s="127" t="s">
        <v>12</v>
      </c>
      <c r="N282" s="137"/>
      <c r="O282" s="138"/>
      <c r="P282" s="122"/>
      <c r="Q282" s="116"/>
      <c r="R282" s="116"/>
      <c r="S282" s="116"/>
      <c r="T282" s="116"/>
      <c r="U282" s="122"/>
      <c r="V282" s="130"/>
    </row>
    <row r="283" spans="1:22" x14ac:dyDescent="0.25">
      <c r="A283" s="140"/>
      <c r="B283" s="143"/>
      <c r="C283" s="124" t="s">
        <v>27</v>
      </c>
      <c r="D283" s="125"/>
      <c r="E283" s="126"/>
      <c r="F283" s="124" t="s">
        <v>28</v>
      </c>
      <c r="G283" s="125"/>
      <c r="H283" s="126"/>
      <c r="I283" s="124" t="s">
        <v>29</v>
      </c>
      <c r="J283" s="126"/>
      <c r="K283" s="124" t="s">
        <v>30</v>
      </c>
      <c r="L283" s="126"/>
      <c r="M283" s="122"/>
      <c r="N283" s="127" t="s">
        <v>13</v>
      </c>
      <c r="O283" s="127" t="s">
        <v>14</v>
      </c>
      <c r="P283" s="122"/>
      <c r="Q283" s="116"/>
      <c r="R283" s="116"/>
      <c r="S283" s="116"/>
      <c r="T283" s="116"/>
      <c r="U283" s="122"/>
      <c r="V283" s="130"/>
    </row>
    <row r="284" spans="1:22" ht="105" thickBot="1" x14ac:dyDescent="0.3">
      <c r="A284" s="141"/>
      <c r="B284" s="144"/>
      <c r="C284" s="7" t="s">
        <v>2</v>
      </c>
      <c r="D284" s="7" t="s">
        <v>3</v>
      </c>
      <c r="E284" s="7" t="s">
        <v>4</v>
      </c>
      <c r="F284" s="7" t="s">
        <v>5</v>
      </c>
      <c r="G284" s="7" t="s">
        <v>6</v>
      </c>
      <c r="H284" s="7" t="s">
        <v>7</v>
      </c>
      <c r="I284" s="7" t="s">
        <v>8</v>
      </c>
      <c r="J284" s="7" t="s">
        <v>9</v>
      </c>
      <c r="K284" s="7" t="s">
        <v>10</v>
      </c>
      <c r="L284" s="7" t="s">
        <v>11</v>
      </c>
      <c r="M284" s="123"/>
      <c r="N284" s="123"/>
      <c r="O284" s="123"/>
      <c r="P284" s="123"/>
      <c r="Q284" s="117"/>
      <c r="R284" s="117"/>
      <c r="S284" s="117"/>
      <c r="T284" s="117"/>
      <c r="U284" s="123"/>
      <c r="V284" s="131"/>
    </row>
    <row r="285" spans="1:22" ht="15.75" thickBot="1" x14ac:dyDescent="0.3">
      <c r="A285" s="4">
        <v>1</v>
      </c>
      <c r="B285" s="5">
        <v>2</v>
      </c>
      <c r="C285" s="5">
        <v>3</v>
      </c>
      <c r="D285" s="5">
        <v>4</v>
      </c>
      <c r="E285" s="5">
        <v>5</v>
      </c>
      <c r="F285" s="5">
        <v>6</v>
      </c>
      <c r="G285" s="5">
        <v>7</v>
      </c>
      <c r="H285" s="5">
        <v>8</v>
      </c>
      <c r="I285" s="5">
        <v>9</v>
      </c>
      <c r="J285" s="5">
        <v>10</v>
      </c>
      <c r="K285" s="5">
        <v>11</v>
      </c>
      <c r="L285" s="5">
        <v>12</v>
      </c>
      <c r="M285" s="5">
        <v>13</v>
      </c>
      <c r="N285" s="5">
        <v>14</v>
      </c>
      <c r="O285" s="5">
        <v>15</v>
      </c>
      <c r="P285" s="5">
        <v>16</v>
      </c>
      <c r="Q285" s="5">
        <v>17</v>
      </c>
      <c r="R285" s="5">
        <v>18</v>
      </c>
      <c r="S285" s="5">
        <v>19</v>
      </c>
      <c r="T285" s="5">
        <v>20</v>
      </c>
      <c r="U285" s="5">
        <v>21</v>
      </c>
      <c r="V285" s="6">
        <v>22</v>
      </c>
    </row>
    <row r="286" spans="1:22" ht="15.75" thickBot="1" x14ac:dyDescent="0.3">
      <c r="A286" s="22"/>
      <c r="B286" s="27" t="s">
        <v>48</v>
      </c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56"/>
    </row>
    <row r="287" spans="1:22" ht="15.75" thickBot="1" x14ac:dyDescent="0.3">
      <c r="A287" s="24"/>
      <c r="B287" s="25" t="s">
        <v>59</v>
      </c>
      <c r="C287" s="25">
        <v>0</v>
      </c>
      <c r="D287" s="25">
        <v>0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/>
      <c r="Q287" s="25"/>
      <c r="R287" s="25"/>
      <c r="S287" s="25">
        <v>0</v>
      </c>
      <c r="T287" s="25">
        <v>0</v>
      </c>
      <c r="U287" s="25"/>
      <c r="V287" s="47"/>
    </row>
    <row r="288" spans="1:22" ht="15.75" thickBot="1" x14ac:dyDescent="0.3">
      <c r="A288" s="22"/>
      <c r="B288" s="27" t="s">
        <v>73</v>
      </c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56"/>
    </row>
    <row r="289" spans="1:22" ht="15.75" thickBot="1" x14ac:dyDescent="0.3">
      <c r="A289" s="24"/>
      <c r="B289" s="25" t="s">
        <v>59</v>
      </c>
      <c r="C289" s="25">
        <v>0</v>
      </c>
      <c r="D289" s="25">
        <v>0</v>
      </c>
      <c r="E289" s="25">
        <v>0</v>
      </c>
      <c r="F289" s="25">
        <v>0</v>
      </c>
      <c r="G289" s="25">
        <v>0</v>
      </c>
      <c r="H289" s="25">
        <v>0</v>
      </c>
      <c r="I289" s="25">
        <v>0</v>
      </c>
      <c r="J289" s="25">
        <v>0</v>
      </c>
      <c r="K289" s="25">
        <v>0</v>
      </c>
      <c r="L289" s="25">
        <v>0</v>
      </c>
      <c r="M289" s="25">
        <v>0</v>
      </c>
      <c r="N289" s="25">
        <v>0</v>
      </c>
      <c r="O289" s="25">
        <v>0</v>
      </c>
      <c r="P289" s="25"/>
      <c r="Q289" s="25"/>
      <c r="R289" s="25"/>
      <c r="S289" s="25">
        <v>0</v>
      </c>
      <c r="T289" s="25">
        <v>0</v>
      </c>
      <c r="U289" s="25"/>
      <c r="V289" s="47"/>
    </row>
    <row r="290" spans="1:22" ht="15.75" thickBot="1" x14ac:dyDescent="0.3">
      <c r="A290" s="22"/>
      <c r="B290" s="27" t="s">
        <v>74</v>
      </c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56"/>
    </row>
    <row r="291" spans="1:22" ht="15.75" thickBot="1" x14ac:dyDescent="0.3">
      <c r="A291" s="24"/>
      <c r="B291" s="25" t="s">
        <v>59</v>
      </c>
      <c r="C291" s="25">
        <v>0</v>
      </c>
      <c r="D291" s="25">
        <v>0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/>
      <c r="Q291" s="25"/>
      <c r="R291" s="25"/>
      <c r="S291" s="25">
        <v>0</v>
      </c>
      <c r="T291" s="25">
        <v>0</v>
      </c>
      <c r="U291" s="25"/>
      <c r="V291" s="47"/>
    </row>
    <row r="292" spans="1:22" ht="15.75" thickBot="1" x14ac:dyDescent="0.3">
      <c r="A292" s="22"/>
      <c r="B292" s="27" t="s">
        <v>95</v>
      </c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56"/>
    </row>
    <row r="293" spans="1:22" ht="15.75" thickBot="1" x14ac:dyDescent="0.3">
      <c r="A293" s="24"/>
      <c r="B293" s="25" t="s">
        <v>59</v>
      </c>
      <c r="C293" s="25">
        <v>0</v>
      </c>
      <c r="D293" s="25">
        <v>0</v>
      </c>
      <c r="E293" s="25">
        <v>0</v>
      </c>
      <c r="F293" s="25">
        <v>0</v>
      </c>
      <c r="G293" s="25">
        <v>0</v>
      </c>
      <c r="H293" s="25">
        <v>0</v>
      </c>
      <c r="I293" s="25">
        <v>0</v>
      </c>
      <c r="J293" s="25">
        <v>0</v>
      </c>
      <c r="K293" s="25">
        <v>0</v>
      </c>
      <c r="L293" s="25">
        <v>0</v>
      </c>
      <c r="M293" s="25">
        <v>0</v>
      </c>
      <c r="N293" s="25">
        <v>0</v>
      </c>
      <c r="O293" s="25">
        <v>0</v>
      </c>
      <c r="P293" s="25"/>
      <c r="Q293" s="25"/>
      <c r="R293" s="25"/>
      <c r="S293" s="25">
        <v>0</v>
      </c>
      <c r="T293" s="25">
        <v>0</v>
      </c>
      <c r="U293" s="25"/>
      <c r="V293" s="47"/>
    </row>
    <row r="294" spans="1:22" ht="15.75" thickBot="1" x14ac:dyDescent="0.3">
      <c r="A294" s="22"/>
      <c r="B294" s="27" t="s">
        <v>107</v>
      </c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46"/>
    </row>
    <row r="295" spans="1:22" ht="15.75" thickBot="1" x14ac:dyDescent="0.3">
      <c r="A295" s="24"/>
      <c r="B295" s="25" t="s">
        <v>52</v>
      </c>
      <c r="C295" s="25">
        <v>0</v>
      </c>
      <c r="D295" s="25">
        <v>0</v>
      </c>
      <c r="E295" s="25">
        <v>0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/>
      <c r="Q295" s="25"/>
      <c r="R295" s="25"/>
      <c r="S295" s="25">
        <v>0</v>
      </c>
      <c r="T295" s="25">
        <v>0</v>
      </c>
      <c r="U295" s="25"/>
      <c r="V295" s="47"/>
    </row>
    <row r="296" spans="1:22" ht="15.75" thickBot="1" x14ac:dyDescent="0.3">
      <c r="A296" s="22"/>
      <c r="B296" s="27" t="s">
        <v>108</v>
      </c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46"/>
    </row>
    <row r="297" spans="1:22" ht="15.75" thickBot="1" x14ac:dyDescent="0.3">
      <c r="A297" s="24"/>
      <c r="B297" s="25" t="s">
        <v>52</v>
      </c>
      <c r="C297" s="25">
        <v>0</v>
      </c>
      <c r="D297" s="25">
        <v>0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/>
      <c r="Q297" s="25"/>
      <c r="R297" s="25"/>
      <c r="S297" s="25">
        <v>0</v>
      </c>
      <c r="T297" s="25">
        <v>0</v>
      </c>
      <c r="U297" s="25"/>
      <c r="V297" s="47"/>
    </row>
    <row r="298" spans="1:22" ht="15.75" thickBot="1" x14ac:dyDescent="0.3">
      <c r="A298" s="22"/>
      <c r="B298" s="27" t="s">
        <v>116</v>
      </c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46"/>
    </row>
    <row r="299" spans="1:22" ht="15.75" thickBot="1" x14ac:dyDescent="0.3">
      <c r="A299" s="24"/>
      <c r="B299" s="25" t="s">
        <v>52</v>
      </c>
      <c r="C299" s="25">
        <v>0</v>
      </c>
      <c r="D299" s="25">
        <v>0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/>
      <c r="Q299" s="25"/>
      <c r="R299" s="25"/>
      <c r="S299" s="25">
        <v>0</v>
      </c>
      <c r="T299" s="25">
        <v>0</v>
      </c>
      <c r="U299" s="25"/>
      <c r="V299" s="47"/>
    </row>
    <row r="300" spans="1:22" ht="15.75" thickBot="1" x14ac:dyDescent="0.3">
      <c r="A300" s="22"/>
      <c r="B300" s="27" t="s">
        <v>119</v>
      </c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46"/>
    </row>
    <row r="301" spans="1:22" ht="15.75" thickBot="1" x14ac:dyDescent="0.3">
      <c r="A301" s="24"/>
      <c r="B301" s="25" t="s">
        <v>52</v>
      </c>
      <c r="C301" s="25">
        <v>0</v>
      </c>
      <c r="D301" s="25">
        <v>0</v>
      </c>
      <c r="E301" s="25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5"/>
      <c r="Q301" s="25"/>
      <c r="R301" s="25"/>
      <c r="S301" s="25">
        <v>0</v>
      </c>
      <c r="T301" s="25">
        <v>0</v>
      </c>
      <c r="U301" s="25"/>
      <c r="V301" s="47"/>
    </row>
    <row r="302" spans="1:22" ht="15.75" thickBot="1" x14ac:dyDescent="0.3">
      <c r="A302" s="22"/>
      <c r="B302" s="27" t="s">
        <v>138</v>
      </c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46"/>
    </row>
    <row r="303" spans="1:22" ht="15.75" thickBot="1" x14ac:dyDescent="0.3">
      <c r="A303" s="24"/>
      <c r="B303" s="25" t="s">
        <v>52</v>
      </c>
      <c r="C303" s="25">
        <v>0</v>
      </c>
      <c r="D303" s="25">
        <v>0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/>
      <c r="Q303" s="25"/>
      <c r="R303" s="25"/>
      <c r="S303" s="25">
        <v>0</v>
      </c>
      <c r="T303" s="25">
        <v>0</v>
      </c>
      <c r="U303" s="25"/>
      <c r="V303" s="47"/>
    </row>
    <row r="304" spans="1:22" ht="15.75" thickBot="1" x14ac:dyDescent="0.3">
      <c r="A304" s="22"/>
      <c r="B304" s="27" t="s">
        <v>141</v>
      </c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46"/>
    </row>
    <row r="305" spans="1:22" ht="15.75" thickBot="1" x14ac:dyDescent="0.3">
      <c r="A305" s="24"/>
      <c r="B305" s="25" t="s">
        <v>52</v>
      </c>
      <c r="C305" s="25">
        <v>0</v>
      </c>
      <c r="D305" s="25">
        <v>0</v>
      </c>
      <c r="E305" s="25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5"/>
      <c r="Q305" s="25"/>
      <c r="R305" s="25"/>
      <c r="S305" s="25">
        <v>0</v>
      </c>
      <c r="T305" s="25">
        <v>0</v>
      </c>
      <c r="U305" s="25"/>
      <c r="V305" s="47"/>
    </row>
    <row r="306" spans="1:22" ht="15.75" thickBot="1" x14ac:dyDescent="0.3">
      <c r="A306" s="22"/>
      <c r="B306" s="27" t="s">
        <v>145</v>
      </c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46"/>
    </row>
    <row r="307" spans="1:22" ht="15.75" thickBot="1" x14ac:dyDescent="0.3">
      <c r="A307" s="24"/>
      <c r="B307" s="25" t="s">
        <v>52</v>
      </c>
      <c r="C307" s="25">
        <v>0</v>
      </c>
      <c r="D307" s="25">
        <v>0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/>
      <c r="Q307" s="25"/>
      <c r="R307" s="25"/>
      <c r="S307" s="25">
        <v>0</v>
      </c>
      <c r="T307" s="25">
        <v>0</v>
      </c>
      <c r="U307" s="25"/>
      <c r="V307" s="47"/>
    </row>
    <row r="308" spans="1:22" ht="6" customHeight="1" thickBot="1" x14ac:dyDescent="0.3">
      <c r="A308" s="13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53"/>
    </row>
    <row r="310" spans="1:22" ht="18.75" x14ac:dyDescent="0.25">
      <c r="A310" s="128" t="s">
        <v>43</v>
      </c>
      <c r="B310" s="128"/>
      <c r="C310" s="128"/>
      <c r="D310" s="128"/>
      <c r="E310" s="128"/>
      <c r="F310" s="128"/>
      <c r="G310" s="128"/>
      <c r="H310" s="128"/>
      <c r="I310" s="128"/>
    </row>
    <row r="311" spans="1:22" ht="15.75" thickBot="1" x14ac:dyDescent="0.3"/>
    <row r="312" spans="1:22" ht="15" customHeight="1" x14ac:dyDescent="0.25">
      <c r="A312" s="139" t="s">
        <v>0</v>
      </c>
      <c r="B312" s="142" t="s">
        <v>1</v>
      </c>
      <c r="C312" s="118" t="s">
        <v>24</v>
      </c>
      <c r="D312" s="119"/>
      <c r="E312" s="119"/>
      <c r="F312" s="119"/>
      <c r="G312" s="119"/>
      <c r="H312" s="119"/>
      <c r="I312" s="119"/>
      <c r="J312" s="119"/>
      <c r="K312" s="119"/>
      <c r="L312" s="119"/>
      <c r="M312" s="119"/>
      <c r="N312" s="119"/>
      <c r="O312" s="120"/>
      <c r="P312" s="121" t="s">
        <v>15</v>
      </c>
      <c r="Q312" s="115" t="s">
        <v>33</v>
      </c>
      <c r="R312" s="115" t="s">
        <v>16</v>
      </c>
      <c r="S312" s="115" t="s">
        <v>17</v>
      </c>
      <c r="T312" s="115" t="s">
        <v>34</v>
      </c>
      <c r="U312" s="121" t="s">
        <v>18</v>
      </c>
      <c r="V312" s="129" t="s">
        <v>32</v>
      </c>
    </row>
    <row r="313" spans="1:22" x14ac:dyDescent="0.25">
      <c r="A313" s="140"/>
      <c r="B313" s="143"/>
      <c r="C313" s="132" t="s">
        <v>25</v>
      </c>
      <c r="D313" s="133"/>
      <c r="E313" s="133"/>
      <c r="F313" s="133"/>
      <c r="G313" s="133"/>
      <c r="H313" s="133"/>
      <c r="I313" s="133"/>
      <c r="J313" s="133"/>
      <c r="K313" s="133"/>
      <c r="L313" s="133"/>
      <c r="M313" s="134"/>
      <c r="N313" s="135" t="s">
        <v>31</v>
      </c>
      <c r="O313" s="136"/>
      <c r="P313" s="122"/>
      <c r="Q313" s="116"/>
      <c r="R313" s="116"/>
      <c r="S313" s="116"/>
      <c r="T313" s="116"/>
      <c r="U313" s="122"/>
      <c r="V313" s="130"/>
    </row>
    <row r="314" spans="1:22" x14ac:dyDescent="0.25">
      <c r="A314" s="140"/>
      <c r="B314" s="143"/>
      <c r="C314" s="124" t="s">
        <v>26</v>
      </c>
      <c r="D314" s="125"/>
      <c r="E314" s="125"/>
      <c r="F314" s="125"/>
      <c r="G314" s="125"/>
      <c r="H314" s="125"/>
      <c r="I314" s="125"/>
      <c r="J314" s="125"/>
      <c r="K314" s="125"/>
      <c r="L314" s="126"/>
      <c r="M314" s="127" t="s">
        <v>12</v>
      </c>
      <c r="N314" s="137"/>
      <c r="O314" s="138"/>
      <c r="P314" s="122"/>
      <c r="Q314" s="116"/>
      <c r="R314" s="116"/>
      <c r="S314" s="116"/>
      <c r="T314" s="116"/>
      <c r="U314" s="122"/>
      <c r="V314" s="130"/>
    </row>
    <row r="315" spans="1:22" x14ac:dyDescent="0.25">
      <c r="A315" s="140"/>
      <c r="B315" s="143"/>
      <c r="C315" s="124" t="s">
        <v>27</v>
      </c>
      <c r="D315" s="125"/>
      <c r="E315" s="126"/>
      <c r="F315" s="124" t="s">
        <v>28</v>
      </c>
      <c r="G315" s="125"/>
      <c r="H315" s="126"/>
      <c r="I315" s="124" t="s">
        <v>29</v>
      </c>
      <c r="J315" s="126"/>
      <c r="K315" s="124" t="s">
        <v>30</v>
      </c>
      <c r="L315" s="126"/>
      <c r="M315" s="122"/>
      <c r="N315" s="127" t="s">
        <v>13</v>
      </c>
      <c r="O315" s="127" t="s">
        <v>14</v>
      </c>
      <c r="P315" s="122"/>
      <c r="Q315" s="116"/>
      <c r="R315" s="116"/>
      <c r="S315" s="116"/>
      <c r="T315" s="116"/>
      <c r="U315" s="122"/>
      <c r="V315" s="130"/>
    </row>
    <row r="316" spans="1:22" ht="105" thickBot="1" x14ac:dyDescent="0.3">
      <c r="A316" s="141"/>
      <c r="B316" s="144"/>
      <c r="C316" s="7" t="s">
        <v>2</v>
      </c>
      <c r="D316" s="7" t="s">
        <v>3</v>
      </c>
      <c r="E316" s="7" t="s">
        <v>4</v>
      </c>
      <c r="F316" s="7" t="s">
        <v>5</v>
      </c>
      <c r="G316" s="7" t="s">
        <v>6</v>
      </c>
      <c r="H316" s="7" t="s">
        <v>7</v>
      </c>
      <c r="I316" s="7" t="s">
        <v>8</v>
      </c>
      <c r="J316" s="7" t="s">
        <v>9</v>
      </c>
      <c r="K316" s="7" t="s">
        <v>10</v>
      </c>
      <c r="L316" s="7" t="s">
        <v>11</v>
      </c>
      <c r="M316" s="123"/>
      <c r="N316" s="123"/>
      <c r="O316" s="123"/>
      <c r="P316" s="123"/>
      <c r="Q316" s="117"/>
      <c r="R316" s="117"/>
      <c r="S316" s="117"/>
      <c r="T316" s="117"/>
      <c r="U316" s="123"/>
      <c r="V316" s="131"/>
    </row>
    <row r="317" spans="1:22" ht="15.75" thickBot="1" x14ac:dyDescent="0.3">
      <c r="A317" s="4">
        <v>1</v>
      </c>
      <c r="B317" s="5">
        <v>2</v>
      </c>
      <c r="C317" s="5">
        <v>3</v>
      </c>
      <c r="D317" s="5">
        <v>4</v>
      </c>
      <c r="E317" s="5">
        <v>5</v>
      </c>
      <c r="F317" s="5">
        <v>6</v>
      </c>
      <c r="G317" s="5">
        <v>7</v>
      </c>
      <c r="H317" s="5">
        <v>8</v>
      </c>
      <c r="I317" s="5">
        <v>9</v>
      </c>
      <c r="J317" s="5">
        <v>10</v>
      </c>
      <c r="K317" s="5">
        <v>11</v>
      </c>
      <c r="L317" s="5">
        <v>12</v>
      </c>
      <c r="M317" s="5">
        <v>13</v>
      </c>
      <c r="N317" s="5">
        <v>14</v>
      </c>
      <c r="O317" s="5">
        <v>15</v>
      </c>
      <c r="P317" s="5">
        <v>16</v>
      </c>
      <c r="Q317" s="5">
        <v>17</v>
      </c>
      <c r="R317" s="5">
        <v>18</v>
      </c>
      <c r="S317" s="5">
        <v>19</v>
      </c>
      <c r="T317" s="5">
        <v>20</v>
      </c>
      <c r="U317" s="5">
        <v>21</v>
      </c>
      <c r="V317" s="6">
        <v>22</v>
      </c>
    </row>
    <row r="318" spans="1:22" x14ac:dyDescent="0.25">
      <c r="A318" s="9"/>
      <c r="B318" s="28" t="s">
        <v>48</v>
      </c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8"/>
      <c r="Q318" s="18"/>
      <c r="R318" s="18"/>
      <c r="S318" s="18"/>
      <c r="T318" s="18"/>
      <c r="U318" s="18"/>
      <c r="V318" s="52"/>
    </row>
    <row r="319" spans="1:22" ht="86.25" customHeight="1" thickBot="1" x14ac:dyDescent="0.3">
      <c r="A319" s="38">
        <v>1</v>
      </c>
      <c r="B319" s="39">
        <v>43841</v>
      </c>
      <c r="C319" s="40">
        <v>0</v>
      </c>
      <c r="D319" s="40">
        <v>0</v>
      </c>
      <c r="E319" s="40">
        <v>0</v>
      </c>
      <c r="F319" s="40">
        <v>0</v>
      </c>
      <c r="G319" s="40">
        <v>0</v>
      </c>
      <c r="H319" s="40">
        <v>0</v>
      </c>
      <c r="I319" s="40">
        <v>0</v>
      </c>
      <c r="J319" s="40">
        <v>0</v>
      </c>
      <c r="K319" s="40">
        <v>1</v>
      </c>
      <c r="L319" s="40">
        <v>0</v>
      </c>
      <c r="M319" s="40">
        <v>0</v>
      </c>
      <c r="N319" s="40">
        <v>0</v>
      </c>
      <c r="O319" s="40">
        <v>0</v>
      </c>
      <c r="P319" s="41" t="s">
        <v>66</v>
      </c>
      <c r="Q319" s="42" t="s">
        <v>49</v>
      </c>
      <c r="R319" s="2"/>
      <c r="S319" s="32" t="s">
        <v>51</v>
      </c>
      <c r="T319" s="43">
        <v>336.98399999999998</v>
      </c>
      <c r="U319" s="41" t="s">
        <v>63</v>
      </c>
      <c r="V319" s="46">
        <v>31908591313</v>
      </c>
    </row>
    <row r="320" spans="1:22" ht="15.75" thickBot="1" x14ac:dyDescent="0.3">
      <c r="A320" s="24"/>
      <c r="B320" s="25" t="s">
        <v>52</v>
      </c>
      <c r="C320" s="25">
        <f>SUM(C319)</f>
        <v>0</v>
      </c>
      <c r="D320" s="25">
        <f t="shared" ref="D320" si="43">SUM(D319)</f>
        <v>0</v>
      </c>
      <c r="E320" s="25">
        <f t="shared" ref="E320" si="44">SUM(E319)</f>
        <v>0</v>
      </c>
      <c r="F320" s="25">
        <f t="shared" ref="F320" si="45">SUM(F319)</f>
        <v>0</v>
      </c>
      <c r="G320" s="25">
        <f t="shared" ref="G320" si="46">SUM(G319)</f>
        <v>0</v>
      </c>
      <c r="H320" s="25">
        <f t="shared" ref="H320" si="47">SUM(H319)</f>
        <v>0</v>
      </c>
      <c r="I320" s="25">
        <f t="shared" ref="I320" si="48">SUM(I319)</f>
        <v>0</v>
      </c>
      <c r="J320" s="25">
        <f t="shared" ref="J320" si="49">SUM(J319)</f>
        <v>0</v>
      </c>
      <c r="K320" s="25">
        <f t="shared" ref="K320" si="50">SUM(K319)</f>
        <v>1</v>
      </c>
      <c r="L320" s="25">
        <f t="shared" ref="L320" si="51">SUM(L319)</f>
        <v>0</v>
      </c>
      <c r="M320" s="25">
        <f t="shared" ref="M320" si="52">SUM(M319)</f>
        <v>0</v>
      </c>
      <c r="N320" s="25">
        <f t="shared" ref="N320" si="53">SUM(N319)</f>
        <v>0</v>
      </c>
      <c r="O320" s="25">
        <f t="shared" ref="O320" si="54">SUM(O319)</f>
        <v>0</v>
      </c>
      <c r="P320" s="25"/>
      <c r="Q320" s="25"/>
      <c r="R320" s="25"/>
      <c r="S320" s="55">
        <f>SUM(S319)</f>
        <v>0</v>
      </c>
      <c r="T320" s="34">
        <f>SUM(T319)</f>
        <v>336.98399999999998</v>
      </c>
      <c r="U320" s="25"/>
      <c r="V320" s="47"/>
    </row>
    <row r="321" spans="1:22" x14ac:dyDescent="0.25">
      <c r="A321" s="9"/>
      <c r="B321" s="28" t="s">
        <v>73</v>
      </c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8"/>
      <c r="Q321" s="18"/>
      <c r="R321" s="18"/>
      <c r="S321" s="18"/>
      <c r="T321" s="18"/>
      <c r="U321" s="18"/>
      <c r="V321" s="52"/>
    </row>
    <row r="322" spans="1:22" ht="51.75" x14ac:dyDescent="0.25">
      <c r="A322" s="12">
        <v>1</v>
      </c>
      <c r="B322" s="16">
        <v>43865</v>
      </c>
      <c r="C322" s="1">
        <v>0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1</v>
      </c>
      <c r="L322" s="1">
        <v>0</v>
      </c>
      <c r="M322" s="1">
        <v>0</v>
      </c>
      <c r="N322" s="1">
        <v>0</v>
      </c>
      <c r="O322" s="1">
        <v>0</v>
      </c>
      <c r="P322" s="2" t="s">
        <v>78</v>
      </c>
      <c r="Q322" s="32" t="s">
        <v>49</v>
      </c>
      <c r="R322" s="32" t="s">
        <v>54</v>
      </c>
      <c r="S322" s="1">
        <v>3</v>
      </c>
      <c r="T322" s="33">
        <v>3100</v>
      </c>
      <c r="U322" s="2" t="s">
        <v>79</v>
      </c>
      <c r="V322" s="44">
        <v>31908739675</v>
      </c>
    </row>
    <row r="323" spans="1:22" ht="77.25" x14ac:dyDescent="0.25">
      <c r="A323" s="38">
        <v>2</v>
      </c>
      <c r="B323" s="39">
        <v>43887</v>
      </c>
      <c r="C323" s="40">
        <v>0</v>
      </c>
      <c r="D323" s="40">
        <v>0</v>
      </c>
      <c r="E323" s="40">
        <v>0</v>
      </c>
      <c r="F323" s="40">
        <v>0</v>
      </c>
      <c r="G323" s="40">
        <v>0</v>
      </c>
      <c r="H323" s="40">
        <v>0</v>
      </c>
      <c r="I323" s="40">
        <v>0</v>
      </c>
      <c r="J323" s="40">
        <v>0</v>
      </c>
      <c r="K323" s="40">
        <v>0</v>
      </c>
      <c r="L323" s="40">
        <v>0</v>
      </c>
      <c r="M323" s="40">
        <v>0</v>
      </c>
      <c r="N323" s="40">
        <v>1</v>
      </c>
      <c r="O323" s="40">
        <v>0</v>
      </c>
      <c r="P323" s="41" t="s">
        <v>82</v>
      </c>
      <c r="Q323" s="42" t="s">
        <v>49</v>
      </c>
      <c r="R323" s="2"/>
      <c r="S323" s="32" t="s">
        <v>51</v>
      </c>
      <c r="T323" s="43">
        <v>250</v>
      </c>
      <c r="U323" s="41" t="s">
        <v>83</v>
      </c>
      <c r="V323" s="46">
        <v>32008919267</v>
      </c>
    </row>
    <row r="324" spans="1:22" ht="77.25" x14ac:dyDescent="0.25">
      <c r="A324" s="38">
        <v>3</v>
      </c>
      <c r="B324" s="39">
        <v>43887</v>
      </c>
      <c r="C324" s="40">
        <v>0</v>
      </c>
      <c r="D324" s="40">
        <v>0</v>
      </c>
      <c r="E324" s="40">
        <v>0</v>
      </c>
      <c r="F324" s="40">
        <v>0</v>
      </c>
      <c r="G324" s="40">
        <v>0</v>
      </c>
      <c r="H324" s="40">
        <v>0</v>
      </c>
      <c r="I324" s="40">
        <v>0</v>
      </c>
      <c r="J324" s="40">
        <v>0</v>
      </c>
      <c r="K324" s="40">
        <v>0</v>
      </c>
      <c r="L324" s="40">
        <v>0</v>
      </c>
      <c r="M324" s="40">
        <v>0</v>
      </c>
      <c r="N324" s="40">
        <v>1</v>
      </c>
      <c r="O324" s="40">
        <v>0</v>
      </c>
      <c r="P324" s="41" t="s">
        <v>84</v>
      </c>
      <c r="Q324" s="42" t="s">
        <v>49</v>
      </c>
      <c r="R324" s="2"/>
      <c r="S324" s="32" t="s">
        <v>51</v>
      </c>
      <c r="T324" s="43">
        <v>250</v>
      </c>
      <c r="U324" s="41" t="s">
        <v>83</v>
      </c>
      <c r="V324" s="44">
        <v>32008908969</v>
      </c>
    </row>
    <row r="325" spans="1:22" ht="78" thickBot="1" x14ac:dyDescent="0.3">
      <c r="A325" s="12">
        <v>4</v>
      </c>
      <c r="B325" s="39">
        <v>43889</v>
      </c>
      <c r="C325" s="40">
        <v>0</v>
      </c>
      <c r="D325" s="40">
        <v>0</v>
      </c>
      <c r="E325" s="40">
        <v>0</v>
      </c>
      <c r="F325" s="40">
        <v>0</v>
      </c>
      <c r="G325" s="40">
        <v>0</v>
      </c>
      <c r="H325" s="40">
        <v>0</v>
      </c>
      <c r="I325" s="40">
        <v>0</v>
      </c>
      <c r="J325" s="40">
        <v>0</v>
      </c>
      <c r="K325" s="40">
        <v>1</v>
      </c>
      <c r="L325" s="40">
        <v>0</v>
      </c>
      <c r="M325" s="40">
        <v>0</v>
      </c>
      <c r="N325" s="40">
        <v>0</v>
      </c>
      <c r="O325" s="40">
        <v>0</v>
      </c>
      <c r="P325" s="41" t="s">
        <v>80</v>
      </c>
      <c r="Q325" s="42" t="s">
        <v>49</v>
      </c>
      <c r="R325" s="2"/>
      <c r="S325" s="32" t="s">
        <v>51</v>
      </c>
      <c r="T325" s="43">
        <v>183.37200000000001</v>
      </c>
      <c r="U325" s="41" t="s">
        <v>81</v>
      </c>
      <c r="V325" s="48">
        <v>32008835490</v>
      </c>
    </row>
    <row r="326" spans="1:22" ht="15.75" thickBot="1" x14ac:dyDescent="0.3">
      <c r="A326" s="24"/>
      <c r="B326" s="25" t="s">
        <v>52</v>
      </c>
      <c r="C326" s="25">
        <f>SUM(C322:C325)</f>
        <v>0</v>
      </c>
      <c r="D326" s="25">
        <f t="shared" ref="D326:T326" si="55">SUM(D322:D325)</f>
        <v>0</v>
      </c>
      <c r="E326" s="25">
        <f t="shared" si="55"/>
        <v>0</v>
      </c>
      <c r="F326" s="25">
        <f t="shared" si="55"/>
        <v>0</v>
      </c>
      <c r="G326" s="25">
        <f t="shared" si="55"/>
        <v>0</v>
      </c>
      <c r="H326" s="25">
        <f t="shared" si="55"/>
        <v>0</v>
      </c>
      <c r="I326" s="25">
        <f t="shared" si="55"/>
        <v>0</v>
      </c>
      <c r="J326" s="25">
        <f t="shared" si="55"/>
        <v>0</v>
      </c>
      <c r="K326" s="25">
        <f t="shared" si="55"/>
        <v>2</v>
      </c>
      <c r="L326" s="25">
        <f t="shared" si="55"/>
        <v>0</v>
      </c>
      <c r="M326" s="25">
        <f t="shared" si="55"/>
        <v>0</v>
      </c>
      <c r="N326" s="25">
        <f t="shared" si="55"/>
        <v>2</v>
      </c>
      <c r="O326" s="25">
        <f t="shared" si="55"/>
        <v>0</v>
      </c>
      <c r="P326" s="25">
        <f t="shared" si="55"/>
        <v>0</v>
      </c>
      <c r="Q326" s="25">
        <f t="shared" si="55"/>
        <v>0</v>
      </c>
      <c r="R326" s="25">
        <f t="shared" si="55"/>
        <v>0</v>
      </c>
      <c r="S326" s="25">
        <f t="shared" si="55"/>
        <v>3</v>
      </c>
      <c r="T326" s="25">
        <f t="shared" si="55"/>
        <v>3783.3719999999998</v>
      </c>
      <c r="U326" s="25"/>
      <c r="V326" s="25"/>
    </row>
    <row r="327" spans="1:22" ht="15.75" thickBot="1" x14ac:dyDescent="0.3">
      <c r="A327" s="22"/>
      <c r="B327" s="27" t="s">
        <v>74</v>
      </c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56"/>
    </row>
    <row r="328" spans="1:22" ht="15.75" thickBot="1" x14ac:dyDescent="0.3">
      <c r="A328" s="24"/>
      <c r="B328" s="25" t="s">
        <v>59</v>
      </c>
      <c r="C328" s="25">
        <v>0</v>
      </c>
      <c r="D328" s="25">
        <v>0</v>
      </c>
      <c r="E328" s="25">
        <v>0</v>
      </c>
      <c r="F328" s="25">
        <v>0</v>
      </c>
      <c r="G328" s="25">
        <v>0</v>
      </c>
      <c r="H328" s="25">
        <v>0</v>
      </c>
      <c r="I328" s="25">
        <v>0</v>
      </c>
      <c r="J328" s="25">
        <v>0</v>
      </c>
      <c r="K328" s="25">
        <v>0</v>
      </c>
      <c r="L328" s="25">
        <v>0</v>
      </c>
      <c r="M328" s="25">
        <v>0</v>
      </c>
      <c r="N328" s="25">
        <v>0</v>
      </c>
      <c r="O328" s="25">
        <v>0</v>
      </c>
      <c r="P328" s="25"/>
      <c r="Q328" s="25"/>
      <c r="R328" s="25"/>
      <c r="S328" s="25">
        <v>0</v>
      </c>
      <c r="T328" s="25">
        <v>0</v>
      </c>
      <c r="U328" s="25"/>
      <c r="V328" s="47"/>
    </row>
    <row r="329" spans="1:22" ht="15.75" thickBot="1" x14ac:dyDescent="0.3">
      <c r="A329" s="22"/>
      <c r="B329" s="27" t="s">
        <v>95</v>
      </c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56"/>
    </row>
    <row r="330" spans="1:22" ht="15.75" thickBot="1" x14ac:dyDescent="0.3">
      <c r="A330" s="24"/>
      <c r="B330" s="25" t="s">
        <v>59</v>
      </c>
      <c r="C330" s="25">
        <v>0</v>
      </c>
      <c r="D330" s="25">
        <v>0</v>
      </c>
      <c r="E330" s="25">
        <v>0</v>
      </c>
      <c r="F330" s="25">
        <v>0</v>
      </c>
      <c r="G330" s="25">
        <v>0</v>
      </c>
      <c r="H330" s="25">
        <v>0</v>
      </c>
      <c r="I330" s="25">
        <v>0</v>
      </c>
      <c r="J330" s="25">
        <v>0</v>
      </c>
      <c r="K330" s="25">
        <v>0</v>
      </c>
      <c r="L330" s="25">
        <v>0</v>
      </c>
      <c r="M330" s="25">
        <v>0</v>
      </c>
      <c r="N330" s="25">
        <v>0</v>
      </c>
      <c r="O330" s="25">
        <v>0</v>
      </c>
      <c r="P330" s="25"/>
      <c r="Q330" s="25"/>
      <c r="R330" s="25"/>
      <c r="S330" s="25">
        <v>0</v>
      </c>
      <c r="T330" s="25">
        <v>0</v>
      </c>
      <c r="U330" s="25"/>
      <c r="V330" s="47"/>
    </row>
    <row r="331" spans="1:22" ht="15.75" thickBot="1" x14ac:dyDescent="0.3">
      <c r="A331" s="22"/>
      <c r="B331" s="27" t="s">
        <v>107</v>
      </c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46"/>
    </row>
    <row r="332" spans="1:22" ht="15.75" thickBot="1" x14ac:dyDescent="0.3">
      <c r="A332" s="24"/>
      <c r="B332" s="25" t="s">
        <v>52</v>
      </c>
      <c r="C332" s="25">
        <v>0</v>
      </c>
      <c r="D332" s="25">
        <v>0</v>
      </c>
      <c r="E332" s="25">
        <v>0</v>
      </c>
      <c r="F332" s="25">
        <v>0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5"/>
      <c r="Q332" s="25"/>
      <c r="R332" s="25"/>
      <c r="S332" s="25">
        <v>0</v>
      </c>
      <c r="T332" s="25">
        <v>0</v>
      </c>
      <c r="U332" s="25"/>
      <c r="V332" s="47"/>
    </row>
    <row r="333" spans="1:22" x14ac:dyDescent="0.25">
      <c r="A333" s="9"/>
      <c r="B333" s="28" t="s">
        <v>108</v>
      </c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8"/>
      <c r="Q333" s="18"/>
      <c r="R333" s="18"/>
      <c r="S333" s="18"/>
      <c r="T333" s="18"/>
      <c r="U333" s="18"/>
      <c r="V333" s="52"/>
    </row>
    <row r="334" spans="1:22" ht="52.5" thickBot="1" x14ac:dyDescent="0.3">
      <c r="A334" s="64">
        <v>1</v>
      </c>
      <c r="B334" s="63">
        <v>43983</v>
      </c>
      <c r="C334" s="59">
        <v>0</v>
      </c>
      <c r="D334" s="59">
        <v>0</v>
      </c>
      <c r="E334" s="59">
        <v>0</v>
      </c>
      <c r="F334" s="59">
        <v>0</v>
      </c>
      <c r="G334" s="59">
        <v>0</v>
      </c>
      <c r="H334" s="59">
        <v>0</v>
      </c>
      <c r="I334" s="59">
        <v>0</v>
      </c>
      <c r="J334" s="59">
        <v>0</v>
      </c>
      <c r="K334" s="59">
        <v>1</v>
      </c>
      <c r="L334" s="59">
        <v>0</v>
      </c>
      <c r="M334" s="59">
        <v>0</v>
      </c>
      <c r="N334" s="59">
        <v>0</v>
      </c>
      <c r="O334" s="59">
        <v>0</v>
      </c>
      <c r="P334" s="62" t="s">
        <v>111</v>
      </c>
      <c r="Q334" s="60" t="s">
        <v>49</v>
      </c>
      <c r="R334" s="2" t="s">
        <v>110</v>
      </c>
      <c r="S334" s="32">
        <v>820.5</v>
      </c>
      <c r="T334" s="61">
        <v>217.941</v>
      </c>
      <c r="U334" s="62" t="s">
        <v>109</v>
      </c>
      <c r="V334" s="65">
        <v>32009042615</v>
      </c>
    </row>
    <row r="335" spans="1:22" ht="15.75" thickBot="1" x14ac:dyDescent="0.3">
      <c r="A335" s="24"/>
      <c r="B335" s="25" t="s">
        <v>52</v>
      </c>
      <c r="C335" s="25">
        <f>SUM(C334)</f>
        <v>0</v>
      </c>
      <c r="D335" s="25">
        <f t="shared" ref="D335:O335" si="56">SUM(D334)</f>
        <v>0</v>
      </c>
      <c r="E335" s="25">
        <f t="shared" si="56"/>
        <v>0</v>
      </c>
      <c r="F335" s="25">
        <f t="shared" si="56"/>
        <v>0</v>
      </c>
      <c r="G335" s="25">
        <f t="shared" si="56"/>
        <v>0</v>
      </c>
      <c r="H335" s="25">
        <f t="shared" si="56"/>
        <v>0</v>
      </c>
      <c r="I335" s="25">
        <f t="shared" si="56"/>
        <v>0</v>
      </c>
      <c r="J335" s="25">
        <f t="shared" si="56"/>
        <v>0</v>
      </c>
      <c r="K335" s="25">
        <f t="shared" si="56"/>
        <v>1</v>
      </c>
      <c r="L335" s="25">
        <f t="shared" si="56"/>
        <v>0</v>
      </c>
      <c r="M335" s="25">
        <f t="shared" si="56"/>
        <v>0</v>
      </c>
      <c r="N335" s="25">
        <f t="shared" si="56"/>
        <v>0</v>
      </c>
      <c r="O335" s="25">
        <f t="shared" si="56"/>
        <v>0</v>
      </c>
      <c r="P335" s="25"/>
      <c r="Q335" s="25"/>
      <c r="R335" s="25"/>
      <c r="S335" s="55">
        <f>SUM(S334)</f>
        <v>820.5</v>
      </c>
      <c r="T335" s="34">
        <f>SUM(T334)</f>
        <v>217.941</v>
      </c>
      <c r="U335" s="25"/>
      <c r="V335" s="47"/>
    </row>
    <row r="336" spans="1:22" ht="15.75" thickBot="1" x14ac:dyDescent="0.3">
      <c r="A336" s="22"/>
      <c r="B336" s="27" t="s">
        <v>116</v>
      </c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46"/>
    </row>
    <row r="337" spans="1:22" ht="15.75" thickBot="1" x14ac:dyDescent="0.3">
      <c r="A337" s="24"/>
      <c r="B337" s="25" t="s">
        <v>52</v>
      </c>
      <c r="C337" s="25">
        <v>0</v>
      </c>
      <c r="D337" s="25">
        <v>0</v>
      </c>
      <c r="E337" s="25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/>
      <c r="Q337" s="25"/>
      <c r="R337" s="25"/>
      <c r="S337" s="25">
        <v>0</v>
      </c>
      <c r="T337" s="25">
        <v>0</v>
      </c>
      <c r="U337" s="25"/>
      <c r="V337" s="47"/>
    </row>
    <row r="338" spans="1:22" x14ac:dyDescent="0.25">
      <c r="A338" s="9"/>
      <c r="B338" s="28" t="s">
        <v>119</v>
      </c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8"/>
      <c r="Q338" s="18"/>
      <c r="R338" s="18"/>
      <c r="S338" s="18"/>
      <c r="T338" s="18"/>
      <c r="U338" s="18"/>
      <c r="V338" s="52"/>
    </row>
    <row r="339" spans="1:22" ht="51.75" x14ac:dyDescent="0.25">
      <c r="A339" s="12">
        <v>1</v>
      </c>
      <c r="B339" s="16">
        <v>44053</v>
      </c>
      <c r="C339" s="1">
        <v>0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1</v>
      </c>
      <c r="L339" s="1">
        <v>0</v>
      </c>
      <c r="M339" s="1">
        <v>0</v>
      </c>
      <c r="N339" s="1">
        <v>0</v>
      </c>
      <c r="O339" s="1">
        <v>0</v>
      </c>
      <c r="P339" s="2" t="s">
        <v>131</v>
      </c>
      <c r="Q339" s="32" t="s">
        <v>49</v>
      </c>
      <c r="R339" s="32" t="s">
        <v>54</v>
      </c>
      <c r="S339" s="1">
        <v>1</v>
      </c>
      <c r="T339" s="33">
        <v>715.21799999999996</v>
      </c>
      <c r="U339" s="2" t="s">
        <v>132</v>
      </c>
      <c r="V339" s="44">
        <v>32009298629</v>
      </c>
    </row>
    <row r="340" spans="1:22" ht="51.75" x14ac:dyDescent="0.25">
      <c r="A340" s="38">
        <v>2</v>
      </c>
      <c r="B340" s="39">
        <v>44054</v>
      </c>
      <c r="C340" s="40">
        <v>0</v>
      </c>
      <c r="D340" s="40">
        <v>0</v>
      </c>
      <c r="E340" s="40">
        <v>0</v>
      </c>
      <c r="F340" s="40">
        <v>0</v>
      </c>
      <c r="G340" s="40">
        <v>0</v>
      </c>
      <c r="H340" s="40">
        <v>0</v>
      </c>
      <c r="I340" s="40">
        <v>0</v>
      </c>
      <c r="J340" s="40">
        <v>0</v>
      </c>
      <c r="K340" s="40">
        <v>1</v>
      </c>
      <c r="L340" s="40">
        <v>0</v>
      </c>
      <c r="M340" s="40">
        <v>0</v>
      </c>
      <c r="N340" s="40">
        <v>0</v>
      </c>
      <c r="O340" s="40">
        <v>0</v>
      </c>
      <c r="P340" s="2" t="s">
        <v>133</v>
      </c>
      <c r="Q340" s="42" t="s">
        <v>49</v>
      </c>
      <c r="R340" s="32" t="s">
        <v>54</v>
      </c>
      <c r="S340" s="32">
        <v>195</v>
      </c>
      <c r="T340" s="43">
        <v>142.017</v>
      </c>
      <c r="U340" s="41" t="s">
        <v>134</v>
      </c>
      <c r="V340" s="46">
        <v>32009299611</v>
      </c>
    </row>
    <row r="341" spans="1:22" ht="51.75" x14ac:dyDescent="0.25">
      <c r="A341" s="38">
        <v>3</v>
      </c>
      <c r="B341" s="39">
        <v>44053</v>
      </c>
      <c r="C341" s="40">
        <v>0</v>
      </c>
      <c r="D341" s="40">
        <v>0</v>
      </c>
      <c r="E341" s="40">
        <v>0</v>
      </c>
      <c r="F341" s="40">
        <v>0</v>
      </c>
      <c r="G341" s="40">
        <v>0</v>
      </c>
      <c r="H341" s="40">
        <v>0</v>
      </c>
      <c r="I341" s="40">
        <v>0</v>
      </c>
      <c r="J341" s="40">
        <v>0</v>
      </c>
      <c r="K341" s="40">
        <v>1</v>
      </c>
      <c r="L341" s="40">
        <v>0</v>
      </c>
      <c r="M341" s="40">
        <v>0</v>
      </c>
      <c r="N341" s="40">
        <v>0</v>
      </c>
      <c r="O341" s="40">
        <v>0</v>
      </c>
      <c r="P341" s="2" t="s">
        <v>135</v>
      </c>
      <c r="Q341" s="42" t="s">
        <v>49</v>
      </c>
      <c r="R341" s="32" t="s">
        <v>98</v>
      </c>
      <c r="S341" s="32">
        <v>1</v>
      </c>
      <c r="T341" s="43">
        <v>1328.4</v>
      </c>
      <c r="U341" s="41" t="s">
        <v>134</v>
      </c>
      <c r="V341" s="44">
        <v>32009317655</v>
      </c>
    </row>
    <row r="342" spans="1:22" ht="52.5" thickBot="1" x14ac:dyDescent="0.3">
      <c r="A342" s="12">
        <v>4</v>
      </c>
      <c r="B342" s="39">
        <v>44070</v>
      </c>
      <c r="C342" s="40">
        <v>0</v>
      </c>
      <c r="D342" s="40">
        <v>0</v>
      </c>
      <c r="E342" s="40">
        <v>0</v>
      </c>
      <c r="F342" s="40">
        <v>0</v>
      </c>
      <c r="G342" s="40">
        <v>0</v>
      </c>
      <c r="H342" s="40">
        <v>0</v>
      </c>
      <c r="I342" s="40">
        <v>0</v>
      </c>
      <c r="J342" s="40">
        <v>0</v>
      </c>
      <c r="K342" s="40">
        <v>1</v>
      </c>
      <c r="L342" s="40">
        <v>0</v>
      </c>
      <c r="M342" s="40">
        <v>0</v>
      </c>
      <c r="N342" s="40">
        <v>0</v>
      </c>
      <c r="O342" s="40">
        <v>0</v>
      </c>
      <c r="P342" s="2" t="s">
        <v>136</v>
      </c>
      <c r="Q342" s="42" t="s">
        <v>49</v>
      </c>
      <c r="R342" s="32" t="s">
        <v>54</v>
      </c>
      <c r="S342" s="32">
        <v>318</v>
      </c>
      <c r="T342" s="43">
        <v>1479.4490000000001</v>
      </c>
      <c r="U342" s="41" t="s">
        <v>137</v>
      </c>
      <c r="V342" s="48">
        <v>32009299508</v>
      </c>
    </row>
    <row r="343" spans="1:22" ht="15.75" thickBot="1" x14ac:dyDescent="0.3">
      <c r="A343" s="24"/>
      <c r="B343" s="25" t="s">
        <v>52</v>
      </c>
      <c r="C343" s="25">
        <f>SUM(C339:C342)</f>
        <v>0</v>
      </c>
      <c r="D343" s="25">
        <f t="shared" ref="D343:T343" si="57">SUM(D339:D342)</f>
        <v>0</v>
      </c>
      <c r="E343" s="25">
        <f t="shared" si="57"/>
        <v>0</v>
      </c>
      <c r="F343" s="25">
        <f t="shared" si="57"/>
        <v>0</v>
      </c>
      <c r="G343" s="25">
        <f t="shared" si="57"/>
        <v>0</v>
      </c>
      <c r="H343" s="25">
        <f t="shared" si="57"/>
        <v>0</v>
      </c>
      <c r="I343" s="25">
        <f t="shared" si="57"/>
        <v>0</v>
      </c>
      <c r="J343" s="25">
        <f t="shared" si="57"/>
        <v>0</v>
      </c>
      <c r="K343" s="25">
        <f t="shared" si="57"/>
        <v>4</v>
      </c>
      <c r="L343" s="25">
        <f t="shared" si="57"/>
        <v>0</v>
      </c>
      <c r="M343" s="25">
        <f t="shared" si="57"/>
        <v>0</v>
      </c>
      <c r="N343" s="25">
        <f t="shared" si="57"/>
        <v>0</v>
      </c>
      <c r="O343" s="25">
        <f t="shared" si="57"/>
        <v>0</v>
      </c>
      <c r="P343" s="25"/>
      <c r="Q343" s="25"/>
      <c r="R343" s="25"/>
      <c r="S343" s="25">
        <f t="shared" si="57"/>
        <v>515</v>
      </c>
      <c r="T343" s="25">
        <f t="shared" si="57"/>
        <v>3665.0840000000003</v>
      </c>
      <c r="U343" s="25"/>
      <c r="V343" s="25"/>
    </row>
    <row r="344" spans="1:22" ht="15.75" thickBot="1" x14ac:dyDescent="0.3">
      <c r="A344" s="78"/>
      <c r="B344" s="27" t="s">
        <v>138</v>
      </c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79"/>
      <c r="U344" s="97"/>
      <c r="V344" s="98"/>
    </row>
    <row r="345" spans="1:22" ht="15.75" thickBot="1" x14ac:dyDescent="0.3">
      <c r="A345" s="24"/>
      <c r="B345" s="25" t="s">
        <v>52</v>
      </c>
      <c r="C345" s="25">
        <v>0</v>
      </c>
      <c r="D345" s="25">
        <v>0</v>
      </c>
      <c r="E345" s="25">
        <v>0</v>
      </c>
      <c r="F345" s="25">
        <v>0</v>
      </c>
      <c r="G345" s="25">
        <v>0</v>
      </c>
      <c r="H345" s="25">
        <v>0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/>
      <c r="Q345" s="25"/>
      <c r="R345" s="25"/>
      <c r="S345" s="25">
        <v>0</v>
      </c>
      <c r="T345" s="25">
        <v>0</v>
      </c>
      <c r="U345" s="25"/>
      <c r="V345" s="47"/>
    </row>
    <row r="346" spans="1:22" ht="15.75" thickBot="1" x14ac:dyDescent="0.3">
      <c r="A346" s="78"/>
      <c r="B346" s="27" t="s">
        <v>141</v>
      </c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95"/>
      <c r="R346" s="95"/>
      <c r="S346" s="79"/>
      <c r="T346" s="79"/>
      <c r="U346" s="79"/>
      <c r="V346" s="96"/>
    </row>
    <row r="347" spans="1:22" ht="52.5" thickBot="1" x14ac:dyDescent="0.3">
      <c r="A347" s="22">
        <v>1</v>
      </c>
      <c r="B347" s="110">
        <v>44117</v>
      </c>
      <c r="C347" s="23">
        <v>0</v>
      </c>
      <c r="D347" s="23">
        <v>0</v>
      </c>
      <c r="E347" s="23">
        <v>0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1</v>
      </c>
      <c r="L347" s="23">
        <v>0</v>
      </c>
      <c r="M347" s="23">
        <v>0</v>
      </c>
      <c r="N347" s="23">
        <v>0</v>
      </c>
      <c r="O347" s="23">
        <v>0</v>
      </c>
      <c r="P347" s="80" t="s">
        <v>144</v>
      </c>
      <c r="Q347" s="42" t="s">
        <v>49</v>
      </c>
      <c r="R347" s="32" t="s">
        <v>54</v>
      </c>
      <c r="S347" s="23">
        <v>1</v>
      </c>
      <c r="T347" s="23">
        <v>227.535</v>
      </c>
      <c r="U347" s="23" t="s">
        <v>143</v>
      </c>
      <c r="V347" s="46">
        <v>32009487156</v>
      </c>
    </row>
    <row r="348" spans="1:22" ht="15.75" thickBot="1" x14ac:dyDescent="0.3">
      <c r="A348" s="88"/>
      <c r="B348" s="89" t="s">
        <v>52</v>
      </c>
      <c r="C348" s="89">
        <v>0</v>
      </c>
      <c r="D348" s="89">
        <v>0</v>
      </c>
      <c r="E348" s="89">
        <v>0</v>
      </c>
      <c r="F348" s="89">
        <v>0</v>
      </c>
      <c r="G348" s="89">
        <v>0</v>
      </c>
      <c r="H348" s="89">
        <v>0</v>
      </c>
      <c r="I348" s="89">
        <v>0</v>
      </c>
      <c r="J348" s="89">
        <v>0</v>
      </c>
      <c r="K348" s="89">
        <f>SUM(K347)</f>
        <v>1</v>
      </c>
      <c r="L348" s="89">
        <v>0</v>
      </c>
      <c r="M348" s="89">
        <v>0</v>
      </c>
      <c r="N348" s="89">
        <v>0</v>
      </c>
      <c r="O348" s="89">
        <v>0</v>
      </c>
      <c r="P348" s="89"/>
      <c r="Q348" s="89"/>
      <c r="R348" s="89"/>
      <c r="S348" s="89">
        <f>SUM(S347)</f>
        <v>1</v>
      </c>
      <c r="T348" s="89">
        <f>SUM(T347)</f>
        <v>227.535</v>
      </c>
      <c r="U348" s="89"/>
      <c r="V348" s="93"/>
    </row>
    <row r="349" spans="1:22" ht="15.75" thickBot="1" x14ac:dyDescent="0.3">
      <c r="A349" s="59"/>
      <c r="B349" s="77" t="s">
        <v>145</v>
      </c>
      <c r="C349" s="59"/>
      <c r="D349" s="59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59"/>
      <c r="Q349" s="59"/>
      <c r="R349" s="59"/>
      <c r="S349" s="59"/>
      <c r="T349" s="59"/>
      <c r="U349" s="59"/>
      <c r="V349" s="94"/>
    </row>
    <row r="350" spans="1:22" s="101" customFormat="1" ht="52.5" thickBot="1" x14ac:dyDescent="0.3">
      <c r="A350" s="100">
        <v>1</v>
      </c>
      <c r="B350" s="99" t="s">
        <v>155</v>
      </c>
      <c r="C350" s="100">
        <v>0</v>
      </c>
      <c r="D350" s="100">
        <v>0</v>
      </c>
      <c r="E350" s="23">
        <v>0</v>
      </c>
      <c r="F350" s="23">
        <v>0</v>
      </c>
      <c r="G350" s="23">
        <v>0</v>
      </c>
      <c r="H350" s="23">
        <v>0</v>
      </c>
      <c r="I350" s="23">
        <v>0</v>
      </c>
      <c r="J350" s="23">
        <v>0</v>
      </c>
      <c r="K350" s="23">
        <v>1</v>
      </c>
      <c r="L350" s="23">
        <v>0</v>
      </c>
      <c r="M350" s="23">
        <v>0</v>
      </c>
      <c r="N350" s="23">
        <v>0</v>
      </c>
      <c r="O350" s="23">
        <v>0</v>
      </c>
      <c r="P350" s="2" t="s">
        <v>133</v>
      </c>
      <c r="Q350" s="42" t="s">
        <v>49</v>
      </c>
      <c r="R350" s="32" t="s">
        <v>98</v>
      </c>
      <c r="S350" s="100">
        <v>327</v>
      </c>
      <c r="T350" s="100">
        <v>654.66</v>
      </c>
      <c r="U350" s="100" t="s">
        <v>157</v>
      </c>
      <c r="V350" s="111">
        <v>32009545392</v>
      </c>
    </row>
    <row r="351" spans="1:22" s="101" customFormat="1" ht="52.5" thickBot="1" x14ac:dyDescent="0.3">
      <c r="A351" s="100">
        <v>2</v>
      </c>
      <c r="B351" s="99" t="s">
        <v>156</v>
      </c>
      <c r="C351" s="100">
        <v>0</v>
      </c>
      <c r="D351" s="100">
        <v>0</v>
      </c>
      <c r="E351" s="23">
        <v>0</v>
      </c>
      <c r="F351" s="23">
        <v>0</v>
      </c>
      <c r="G351" s="23">
        <v>0</v>
      </c>
      <c r="H351" s="23">
        <v>0</v>
      </c>
      <c r="I351" s="23">
        <v>0</v>
      </c>
      <c r="J351" s="23">
        <v>0</v>
      </c>
      <c r="K351" s="23">
        <v>1</v>
      </c>
      <c r="L351" s="23">
        <v>0</v>
      </c>
      <c r="M351" s="23">
        <v>0</v>
      </c>
      <c r="N351" s="23">
        <v>0</v>
      </c>
      <c r="O351" s="23">
        <v>0</v>
      </c>
      <c r="P351" s="100" t="s">
        <v>159</v>
      </c>
      <c r="Q351" s="42" t="s">
        <v>49</v>
      </c>
      <c r="R351" s="32" t="s">
        <v>98</v>
      </c>
      <c r="S351" s="100">
        <v>48</v>
      </c>
      <c r="T351" s="100">
        <v>417.92</v>
      </c>
      <c r="U351" s="100" t="s">
        <v>81</v>
      </c>
      <c r="V351" s="111">
        <v>32009564165</v>
      </c>
    </row>
    <row r="352" spans="1:22" ht="51.75" x14ac:dyDescent="0.25">
      <c r="A352" s="102">
        <v>3</v>
      </c>
      <c r="B352" s="103" t="s">
        <v>156</v>
      </c>
      <c r="C352" s="102">
        <v>0</v>
      </c>
      <c r="D352" s="102">
        <v>0</v>
      </c>
      <c r="E352" s="23">
        <v>0</v>
      </c>
      <c r="F352" s="23">
        <v>0</v>
      </c>
      <c r="G352" s="23">
        <v>0</v>
      </c>
      <c r="H352" s="23">
        <v>0</v>
      </c>
      <c r="I352" s="23">
        <v>0</v>
      </c>
      <c r="J352" s="23">
        <v>0</v>
      </c>
      <c r="K352" s="23">
        <v>1</v>
      </c>
      <c r="L352" s="23">
        <v>0</v>
      </c>
      <c r="M352" s="23">
        <v>0</v>
      </c>
      <c r="N352" s="23">
        <v>0</v>
      </c>
      <c r="O352" s="23">
        <v>0</v>
      </c>
      <c r="P352" s="113" t="s">
        <v>160</v>
      </c>
      <c r="Q352" s="114" t="s">
        <v>49</v>
      </c>
      <c r="R352" s="60" t="s">
        <v>98</v>
      </c>
      <c r="S352" s="102">
        <v>942</v>
      </c>
      <c r="T352" s="102">
        <v>319.39</v>
      </c>
      <c r="U352" s="100" t="s">
        <v>63</v>
      </c>
      <c r="V352" s="112">
        <v>32009564156</v>
      </c>
    </row>
    <row r="353" spans="1:22" ht="15.75" thickBot="1" x14ac:dyDescent="0.3">
      <c r="A353" s="86"/>
      <c r="B353" s="86" t="s">
        <v>52</v>
      </c>
      <c r="C353" s="86">
        <f>SUM(C350:C352)</f>
        <v>0</v>
      </c>
      <c r="D353" s="86">
        <f t="shared" ref="D353:O353" si="58">SUM(D350:D352)</f>
        <v>0</v>
      </c>
      <c r="E353" s="86">
        <f t="shared" si="58"/>
        <v>0</v>
      </c>
      <c r="F353" s="86">
        <f t="shared" si="58"/>
        <v>0</v>
      </c>
      <c r="G353" s="86">
        <f t="shared" si="58"/>
        <v>0</v>
      </c>
      <c r="H353" s="86">
        <f t="shared" si="58"/>
        <v>0</v>
      </c>
      <c r="I353" s="86">
        <f t="shared" si="58"/>
        <v>0</v>
      </c>
      <c r="J353" s="86">
        <f t="shared" si="58"/>
        <v>0</v>
      </c>
      <c r="K353" s="86">
        <f t="shared" si="58"/>
        <v>3</v>
      </c>
      <c r="L353" s="86">
        <f t="shared" si="58"/>
        <v>0</v>
      </c>
      <c r="M353" s="86">
        <f t="shared" si="58"/>
        <v>0</v>
      </c>
      <c r="N353" s="86">
        <f t="shared" si="58"/>
        <v>0</v>
      </c>
      <c r="O353" s="86">
        <f t="shared" si="58"/>
        <v>0</v>
      </c>
      <c r="P353" s="86"/>
      <c r="Q353" s="86"/>
      <c r="R353" s="86"/>
      <c r="S353" s="86"/>
      <c r="T353" s="86"/>
      <c r="U353" s="86"/>
      <c r="V353" s="92"/>
    </row>
    <row r="354" spans="1:22" x14ac:dyDescent="0.25">
      <c r="A354" s="59"/>
      <c r="B354" s="77" t="s">
        <v>158</v>
      </c>
      <c r="C354" s="102"/>
      <c r="D354" s="102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102"/>
      <c r="Q354" s="102"/>
      <c r="R354" s="102"/>
      <c r="S354" s="102"/>
      <c r="T354" s="102"/>
      <c r="U354" s="102"/>
      <c r="V354" s="112"/>
    </row>
    <row r="355" spans="1:22" s="101" customFormat="1" ht="51.75" x14ac:dyDescent="0.25">
      <c r="A355" s="100">
        <v>1</v>
      </c>
      <c r="B355" s="99" t="s">
        <v>164</v>
      </c>
      <c r="C355" s="100">
        <v>0</v>
      </c>
      <c r="D355" s="100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1</v>
      </c>
      <c r="L355" s="1">
        <v>0</v>
      </c>
      <c r="M355" s="1">
        <v>0</v>
      </c>
      <c r="N355" s="1">
        <v>0</v>
      </c>
      <c r="O355" s="1">
        <v>0</v>
      </c>
      <c r="P355" s="2" t="s">
        <v>166</v>
      </c>
      <c r="Q355" s="32" t="s">
        <v>49</v>
      </c>
      <c r="R355" s="32" t="s">
        <v>98</v>
      </c>
      <c r="S355" s="100">
        <v>288</v>
      </c>
      <c r="T355" s="100">
        <v>192.732</v>
      </c>
      <c r="U355" s="100" t="s">
        <v>168</v>
      </c>
      <c r="V355" s="111">
        <v>32009704973</v>
      </c>
    </row>
    <row r="356" spans="1:22" s="101" customFormat="1" ht="51.75" x14ac:dyDescent="0.25">
      <c r="A356" s="100">
        <v>2</v>
      </c>
      <c r="B356" s="99" t="s">
        <v>165</v>
      </c>
      <c r="C356" s="100">
        <v>0</v>
      </c>
      <c r="D356" s="100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1</v>
      </c>
      <c r="L356" s="1">
        <v>0</v>
      </c>
      <c r="M356" s="1">
        <v>0</v>
      </c>
      <c r="N356" s="1">
        <v>0</v>
      </c>
      <c r="O356" s="1">
        <v>0</v>
      </c>
      <c r="P356" s="100" t="s">
        <v>167</v>
      </c>
      <c r="Q356" s="32" t="s">
        <v>49</v>
      </c>
      <c r="R356" s="32" t="s">
        <v>98</v>
      </c>
      <c r="S356" s="100">
        <v>311</v>
      </c>
      <c r="T356" s="100">
        <v>212.54400000000001</v>
      </c>
      <c r="U356" s="100" t="s">
        <v>81</v>
      </c>
      <c r="V356" s="111">
        <v>32009766635</v>
      </c>
    </row>
    <row r="357" spans="1:22" x14ac:dyDescent="0.25">
      <c r="A357" s="86"/>
      <c r="B357" s="86" t="s">
        <v>52</v>
      </c>
      <c r="C357" s="86">
        <f>SUM(C354:C356)</f>
        <v>0</v>
      </c>
      <c r="D357" s="86">
        <f t="shared" ref="D357:O357" si="59">SUM(D354:D356)</f>
        <v>0</v>
      </c>
      <c r="E357" s="86">
        <f t="shared" si="59"/>
        <v>0</v>
      </c>
      <c r="F357" s="86">
        <f t="shared" si="59"/>
        <v>0</v>
      </c>
      <c r="G357" s="86">
        <f t="shared" si="59"/>
        <v>0</v>
      </c>
      <c r="H357" s="86">
        <f t="shared" si="59"/>
        <v>0</v>
      </c>
      <c r="I357" s="86">
        <f t="shared" si="59"/>
        <v>0</v>
      </c>
      <c r="J357" s="86">
        <f t="shared" si="59"/>
        <v>0</v>
      </c>
      <c r="K357" s="86">
        <f>SUM(K355:K356)</f>
        <v>2</v>
      </c>
      <c r="L357" s="86">
        <f t="shared" si="59"/>
        <v>0</v>
      </c>
      <c r="M357" s="86">
        <f t="shared" si="59"/>
        <v>0</v>
      </c>
      <c r="N357" s="86">
        <f t="shared" si="59"/>
        <v>0</v>
      </c>
      <c r="O357" s="86">
        <f t="shared" si="59"/>
        <v>0</v>
      </c>
      <c r="P357" s="86"/>
      <c r="Q357" s="86"/>
      <c r="R357" s="86"/>
      <c r="S357" s="86">
        <f>SUM(S355:S356)</f>
        <v>599</v>
      </c>
      <c r="T357" s="86">
        <f>SUM(T355:T356)</f>
        <v>405.27600000000001</v>
      </c>
      <c r="U357" s="86"/>
      <c r="V357" s="92"/>
    </row>
    <row r="358" spans="1:22" s="81" customFormat="1" ht="2.25" customHeight="1" thickBot="1" x14ac:dyDescent="0.3">
      <c r="A358" s="160"/>
      <c r="B358" s="161"/>
      <c r="C358" s="162" t="e">
        <f>SUM(#REF!)</f>
        <v>#REF!</v>
      </c>
      <c r="D358" s="162"/>
      <c r="E358" s="162"/>
      <c r="F358" s="162"/>
      <c r="G358" s="162"/>
      <c r="H358" s="162"/>
      <c r="I358" s="162"/>
      <c r="J358" s="162"/>
      <c r="K358" s="162" t="e">
        <f>SUM(#REF!)</f>
        <v>#REF!</v>
      </c>
      <c r="L358" s="162"/>
      <c r="M358" s="162"/>
      <c r="N358" s="162"/>
      <c r="O358" s="162"/>
      <c r="P358" s="163"/>
      <c r="Q358" s="164"/>
      <c r="R358" s="163"/>
      <c r="S358" s="163" t="e">
        <f>SUM(#REF!)</f>
        <v>#REF!</v>
      </c>
      <c r="T358" s="165" t="e">
        <f>SUM(#REF!)</f>
        <v>#REF!</v>
      </c>
      <c r="U358" s="163"/>
      <c r="V358" s="166"/>
    </row>
    <row r="360" spans="1:22" ht="18.75" x14ac:dyDescent="0.25">
      <c r="A360" s="128" t="s">
        <v>44</v>
      </c>
      <c r="B360" s="128"/>
      <c r="C360" s="128"/>
      <c r="D360" s="128"/>
      <c r="E360" s="128"/>
      <c r="F360" s="128"/>
      <c r="G360" s="128"/>
      <c r="H360" s="128"/>
      <c r="I360" s="128"/>
    </row>
    <row r="361" spans="1:22" ht="15.75" thickBot="1" x14ac:dyDescent="0.3"/>
    <row r="362" spans="1:22" ht="15" customHeight="1" x14ac:dyDescent="0.25">
      <c r="A362" s="139" t="s">
        <v>0</v>
      </c>
      <c r="B362" s="142" t="s">
        <v>1</v>
      </c>
      <c r="C362" s="118" t="s">
        <v>24</v>
      </c>
      <c r="D362" s="119"/>
      <c r="E362" s="119"/>
      <c r="F362" s="119"/>
      <c r="G362" s="119"/>
      <c r="H362" s="119"/>
      <c r="I362" s="119"/>
      <c r="J362" s="119"/>
      <c r="K362" s="119"/>
      <c r="L362" s="119"/>
      <c r="M362" s="119"/>
      <c r="N362" s="119"/>
      <c r="O362" s="120"/>
      <c r="P362" s="121" t="s">
        <v>15</v>
      </c>
      <c r="Q362" s="115" t="s">
        <v>33</v>
      </c>
      <c r="R362" s="115" t="s">
        <v>16</v>
      </c>
      <c r="S362" s="115" t="s">
        <v>17</v>
      </c>
      <c r="T362" s="115" t="s">
        <v>34</v>
      </c>
      <c r="U362" s="121" t="s">
        <v>18</v>
      </c>
      <c r="V362" s="129" t="s">
        <v>32</v>
      </c>
    </row>
    <row r="363" spans="1:22" x14ac:dyDescent="0.25">
      <c r="A363" s="140"/>
      <c r="B363" s="143"/>
      <c r="C363" s="132" t="s">
        <v>25</v>
      </c>
      <c r="D363" s="133"/>
      <c r="E363" s="133"/>
      <c r="F363" s="133"/>
      <c r="G363" s="133"/>
      <c r="H363" s="133"/>
      <c r="I363" s="133"/>
      <c r="J363" s="133"/>
      <c r="K363" s="133"/>
      <c r="L363" s="133"/>
      <c r="M363" s="134"/>
      <c r="N363" s="135" t="s">
        <v>31</v>
      </c>
      <c r="O363" s="136"/>
      <c r="P363" s="122"/>
      <c r="Q363" s="116"/>
      <c r="R363" s="116"/>
      <c r="S363" s="116"/>
      <c r="T363" s="116"/>
      <c r="U363" s="122"/>
      <c r="V363" s="130"/>
    </row>
    <row r="364" spans="1:22" x14ac:dyDescent="0.25">
      <c r="A364" s="140"/>
      <c r="B364" s="143"/>
      <c r="C364" s="124" t="s">
        <v>26</v>
      </c>
      <c r="D364" s="125"/>
      <c r="E364" s="125"/>
      <c r="F364" s="125"/>
      <c r="G364" s="125"/>
      <c r="H364" s="125"/>
      <c r="I364" s="125"/>
      <c r="J364" s="125"/>
      <c r="K364" s="125"/>
      <c r="L364" s="126"/>
      <c r="M364" s="127" t="s">
        <v>12</v>
      </c>
      <c r="N364" s="137"/>
      <c r="O364" s="138"/>
      <c r="P364" s="122"/>
      <c r="Q364" s="116"/>
      <c r="R364" s="116"/>
      <c r="S364" s="116"/>
      <c r="T364" s="116"/>
      <c r="U364" s="122"/>
      <c r="V364" s="130"/>
    </row>
    <row r="365" spans="1:22" x14ac:dyDescent="0.25">
      <c r="A365" s="140"/>
      <c r="B365" s="143"/>
      <c r="C365" s="124" t="s">
        <v>27</v>
      </c>
      <c r="D365" s="125"/>
      <c r="E365" s="126"/>
      <c r="F365" s="124" t="s">
        <v>28</v>
      </c>
      <c r="G365" s="125"/>
      <c r="H365" s="126"/>
      <c r="I365" s="124" t="s">
        <v>29</v>
      </c>
      <c r="J365" s="126"/>
      <c r="K365" s="124" t="s">
        <v>30</v>
      </c>
      <c r="L365" s="126"/>
      <c r="M365" s="122"/>
      <c r="N365" s="127" t="s">
        <v>13</v>
      </c>
      <c r="O365" s="127" t="s">
        <v>14</v>
      </c>
      <c r="P365" s="122"/>
      <c r="Q365" s="116"/>
      <c r="R365" s="116"/>
      <c r="S365" s="116"/>
      <c r="T365" s="116"/>
      <c r="U365" s="122"/>
      <c r="V365" s="130"/>
    </row>
    <row r="366" spans="1:22" ht="105.75" customHeight="1" thickBot="1" x14ac:dyDescent="0.3">
      <c r="A366" s="141"/>
      <c r="B366" s="144"/>
      <c r="C366" s="7" t="s">
        <v>2</v>
      </c>
      <c r="D366" s="7" t="s">
        <v>3</v>
      </c>
      <c r="E366" s="7" t="s">
        <v>4</v>
      </c>
      <c r="F366" s="7" t="s">
        <v>5</v>
      </c>
      <c r="G366" s="7" t="s">
        <v>6</v>
      </c>
      <c r="H366" s="7" t="s">
        <v>7</v>
      </c>
      <c r="I366" s="7" t="s">
        <v>8</v>
      </c>
      <c r="J366" s="7" t="s">
        <v>9</v>
      </c>
      <c r="K366" s="7" t="s">
        <v>10</v>
      </c>
      <c r="L366" s="7" t="s">
        <v>11</v>
      </c>
      <c r="M366" s="123"/>
      <c r="N366" s="123"/>
      <c r="O366" s="123"/>
      <c r="P366" s="123"/>
      <c r="Q366" s="117"/>
      <c r="R366" s="117"/>
      <c r="S366" s="117"/>
      <c r="T366" s="117"/>
      <c r="U366" s="123"/>
      <c r="V366" s="131"/>
    </row>
    <row r="367" spans="1:22" ht="15.75" thickBot="1" x14ac:dyDescent="0.3">
      <c r="A367" s="4">
        <v>1</v>
      </c>
      <c r="B367" s="5">
        <v>2</v>
      </c>
      <c r="C367" s="5">
        <v>3</v>
      </c>
      <c r="D367" s="5">
        <v>4</v>
      </c>
      <c r="E367" s="5">
        <v>5</v>
      </c>
      <c r="F367" s="5">
        <v>6</v>
      </c>
      <c r="G367" s="5">
        <v>7</v>
      </c>
      <c r="H367" s="5">
        <v>8</v>
      </c>
      <c r="I367" s="5">
        <v>9</v>
      </c>
      <c r="J367" s="5">
        <v>10</v>
      </c>
      <c r="K367" s="5">
        <v>11</v>
      </c>
      <c r="L367" s="5">
        <v>12</v>
      </c>
      <c r="M367" s="5">
        <v>13</v>
      </c>
      <c r="N367" s="5">
        <v>14</v>
      </c>
      <c r="O367" s="5">
        <v>15</v>
      </c>
      <c r="P367" s="5">
        <v>16</v>
      </c>
      <c r="Q367" s="5">
        <v>17</v>
      </c>
      <c r="R367" s="5">
        <v>18</v>
      </c>
      <c r="S367" s="5">
        <v>19</v>
      </c>
      <c r="T367" s="5">
        <v>20</v>
      </c>
      <c r="U367" s="5">
        <v>21</v>
      </c>
      <c r="V367" s="6">
        <v>22</v>
      </c>
    </row>
    <row r="368" spans="1:22" x14ac:dyDescent="0.25">
      <c r="A368" s="9"/>
      <c r="B368" s="28" t="s">
        <v>48</v>
      </c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52"/>
    </row>
    <row r="369" spans="1:22" ht="45" x14ac:dyDescent="0.25">
      <c r="A369" s="20">
        <v>1</v>
      </c>
      <c r="B369" s="67">
        <v>43841</v>
      </c>
      <c r="C369" s="21">
        <v>0</v>
      </c>
      <c r="D369" s="21">
        <v>0</v>
      </c>
      <c r="E369" s="21">
        <v>0</v>
      </c>
      <c r="F369" s="21">
        <v>0</v>
      </c>
      <c r="G369" s="21">
        <v>0</v>
      </c>
      <c r="H369" s="21">
        <v>0</v>
      </c>
      <c r="I369" s="21">
        <v>0</v>
      </c>
      <c r="J369" s="21">
        <v>0</v>
      </c>
      <c r="K369" s="21">
        <v>1</v>
      </c>
      <c r="L369" s="21">
        <v>0</v>
      </c>
      <c r="M369" s="21">
        <v>0</v>
      </c>
      <c r="N369" s="21">
        <v>0</v>
      </c>
      <c r="O369" s="21">
        <v>0</v>
      </c>
      <c r="P369" s="41" t="s">
        <v>71</v>
      </c>
      <c r="Q369" s="21">
        <v>8.5000000000000006E-2</v>
      </c>
      <c r="R369" s="21" t="s">
        <v>64</v>
      </c>
      <c r="S369" s="21">
        <v>1600</v>
      </c>
      <c r="T369" s="68">
        <v>136</v>
      </c>
      <c r="U369" s="41" t="s">
        <v>72</v>
      </c>
      <c r="V369" s="48">
        <v>31908673377</v>
      </c>
    </row>
    <row r="370" spans="1:22" ht="45" x14ac:dyDescent="0.25">
      <c r="A370" s="38">
        <v>2</v>
      </c>
      <c r="B370" s="54">
        <v>43844</v>
      </c>
      <c r="C370" s="40">
        <v>0</v>
      </c>
      <c r="D370" s="40">
        <v>0</v>
      </c>
      <c r="E370" s="40">
        <v>0</v>
      </c>
      <c r="F370" s="40">
        <v>0</v>
      </c>
      <c r="G370" s="40">
        <v>0</v>
      </c>
      <c r="H370" s="40">
        <v>0</v>
      </c>
      <c r="I370" s="40">
        <v>0</v>
      </c>
      <c r="J370" s="40">
        <v>0</v>
      </c>
      <c r="K370" s="40">
        <v>0</v>
      </c>
      <c r="L370" s="40">
        <v>0</v>
      </c>
      <c r="M370" s="40">
        <v>0</v>
      </c>
      <c r="N370" s="40">
        <v>1</v>
      </c>
      <c r="O370" s="40">
        <v>0</v>
      </c>
      <c r="P370" s="41" t="s">
        <v>56</v>
      </c>
      <c r="Q370" s="43">
        <v>499.55099999999999</v>
      </c>
      <c r="R370" s="41" t="s">
        <v>54</v>
      </c>
      <c r="S370" s="42">
        <v>1</v>
      </c>
      <c r="T370" s="43">
        <v>499.55099999999999</v>
      </c>
      <c r="U370" s="41" t="s">
        <v>57</v>
      </c>
      <c r="V370" s="46">
        <v>32008756663</v>
      </c>
    </row>
    <row r="371" spans="1:22" ht="65.25" customHeight="1" x14ac:dyDescent="0.25">
      <c r="A371" s="38">
        <v>3</v>
      </c>
      <c r="B371" s="54">
        <v>43844</v>
      </c>
      <c r="C371" s="40">
        <v>0</v>
      </c>
      <c r="D371" s="40">
        <v>0</v>
      </c>
      <c r="E371" s="40">
        <v>0</v>
      </c>
      <c r="F371" s="40">
        <v>0</v>
      </c>
      <c r="G371" s="40">
        <v>0</v>
      </c>
      <c r="H371" s="40">
        <v>0</v>
      </c>
      <c r="I371" s="40">
        <v>0</v>
      </c>
      <c r="J371" s="40">
        <v>0</v>
      </c>
      <c r="K371" s="40">
        <v>0</v>
      </c>
      <c r="L371" s="40">
        <v>0</v>
      </c>
      <c r="M371" s="40">
        <v>0</v>
      </c>
      <c r="N371" s="40">
        <v>1</v>
      </c>
      <c r="O371" s="40">
        <v>0</v>
      </c>
      <c r="P371" s="41" t="s">
        <v>67</v>
      </c>
      <c r="Q371" s="43">
        <v>1147.451</v>
      </c>
      <c r="R371" s="41" t="s">
        <v>54</v>
      </c>
      <c r="S371" s="42">
        <v>4</v>
      </c>
      <c r="T371" s="43">
        <v>4589.8050000000003</v>
      </c>
      <c r="U371" s="41" t="s">
        <v>68</v>
      </c>
      <c r="V371" s="46">
        <v>32008756773</v>
      </c>
    </row>
    <row r="372" spans="1:22" ht="75" x14ac:dyDescent="0.25">
      <c r="A372" s="38">
        <v>4</v>
      </c>
      <c r="B372" s="54">
        <v>43846</v>
      </c>
      <c r="C372" s="40">
        <v>0</v>
      </c>
      <c r="D372" s="40">
        <v>0</v>
      </c>
      <c r="E372" s="40">
        <v>0</v>
      </c>
      <c r="F372" s="40">
        <v>0</v>
      </c>
      <c r="G372" s="40"/>
      <c r="H372" s="40">
        <v>0</v>
      </c>
      <c r="I372" s="40">
        <v>0</v>
      </c>
      <c r="J372" s="40">
        <v>0</v>
      </c>
      <c r="K372" s="40">
        <v>0</v>
      </c>
      <c r="L372" s="40">
        <v>0</v>
      </c>
      <c r="M372" s="40">
        <v>0</v>
      </c>
      <c r="N372" s="40">
        <v>1</v>
      </c>
      <c r="O372" s="40">
        <v>0</v>
      </c>
      <c r="P372" s="41" t="s">
        <v>90</v>
      </c>
      <c r="Q372" s="43">
        <v>50.606000000000002</v>
      </c>
      <c r="R372" s="41" t="s">
        <v>54</v>
      </c>
      <c r="S372" s="42">
        <v>15</v>
      </c>
      <c r="T372" s="43">
        <v>759.09400000000005</v>
      </c>
      <c r="U372" s="41" t="s">
        <v>55</v>
      </c>
      <c r="V372" s="46">
        <v>32008765147</v>
      </c>
    </row>
    <row r="373" spans="1:22" ht="121.5" customHeight="1" thickBot="1" x14ac:dyDescent="0.3">
      <c r="A373" s="12">
        <v>5</v>
      </c>
      <c r="B373" s="16">
        <v>43851</v>
      </c>
      <c r="C373" s="1">
        <v>0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0</v>
      </c>
      <c r="N373" s="1">
        <v>0</v>
      </c>
      <c r="O373" s="1">
        <v>1</v>
      </c>
      <c r="P373" s="2" t="s">
        <v>89</v>
      </c>
      <c r="Q373" s="32" t="s">
        <v>49</v>
      </c>
      <c r="R373" s="2"/>
      <c r="S373" s="32" t="s">
        <v>51</v>
      </c>
      <c r="T373" s="33">
        <v>500</v>
      </c>
      <c r="U373" s="2" t="s">
        <v>50</v>
      </c>
      <c r="V373" s="44">
        <v>32008765183</v>
      </c>
    </row>
    <row r="374" spans="1:22" ht="18" customHeight="1" thickBot="1" x14ac:dyDescent="0.3">
      <c r="A374" s="24"/>
      <c r="B374" s="25" t="s">
        <v>52</v>
      </c>
      <c r="C374" s="25">
        <f t="shared" ref="C374:J374" si="60">SUM(C370:C373)</f>
        <v>0</v>
      </c>
      <c r="D374" s="25">
        <f t="shared" si="60"/>
        <v>0</v>
      </c>
      <c r="E374" s="25">
        <f t="shared" si="60"/>
        <v>0</v>
      </c>
      <c r="F374" s="25">
        <f t="shared" si="60"/>
        <v>0</v>
      </c>
      <c r="G374" s="25">
        <f t="shared" si="60"/>
        <v>0</v>
      </c>
      <c r="H374" s="25">
        <f t="shared" si="60"/>
        <v>0</v>
      </c>
      <c r="I374" s="25">
        <f t="shared" si="60"/>
        <v>0</v>
      </c>
      <c r="J374" s="25">
        <f t="shared" si="60"/>
        <v>0</v>
      </c>
      <c r="K374" s="25">
        <f>SUM(K369:K373)</f>
        <v>1</v>
      </c>
      <c r="L374" s="25">
        <f>SUM(L370:L373)</f>
        <v>0</v>
      </c>
      <c r="M374" s="25">
        <f>SUM(M370:M373)</f>
        <v>0</v>
      </c>
      <c r="N374" s="25">
        <f>SUM(N370:N373)</f>
        <v>3</v>
      </c>
      <c r="O374" s="25">
        <f>SUM(O370:O373)</f>
        <v>1</v>
      </c>
      <c r="P374" s="25"/>
      <c r="Q374" s="25"/>
      <c r="R374" s="25"/>
      <c r="S374" s="25">
        <f>SUM(S370:S373)</f>
        <v>20</v>
      </c>
      <c r="T374" s="34">
        <f>SUM(T370:T373)</f>
        <v>6348.4500000000007</v>
      </c>
      <c r="U374" s="25"/>
      <c r="V374" s="26"/>
    </row>
    <row r="375" spans="1:22" x14ac:dyDescent="0.25">
      <c r="A375" s="9"/>
      <c r="B375" s="28" t="s">
        <v>73</v>
      </c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52"/>
    </row>
    <row r="376" spans="1:22" ht="77.25" x14ac:dyDescent="0.25">
      <c r="A376" s="20">
        <v>1</v>
      </c>
      <c r="B376" s="67">
        <v>43867</v>
      </c>
      <c r="C376" s="21">
        <v>0</v>
      </c>
      <c r="D376" s="21">
        <v>0</v>
      </c>
      <c r="E376" s="21">
        <v>0</v>
      </c>
      <c r="F376" s="21">
        <v>0</v>
      </c>
      <c r="G376" s="21">
        <v>0</v>
      </c>
      <c r="H376" s="21">
        <v>0</v>
      </c>
      <c r="I376" s="21">
        <v>0</v>
      </c>
      <c r="J376" s="21">
        <v>0</v>
      </c>
      <c r="K376" s="21">
        <v>0</v>
      </c>
      <c r="L376" s="21">
        <v>0</v>
      </c>
      <c r="M376" s="21">
        <v>0</v>
      </c>
      <c r="N376" s="21">
        <v>1</v>
      </c>
      <c r="O376" s="21">
        <v>0</v>
      </c>
      <c r="P376" s="41" t="s">
        <v>85</v>
      </c>
      <c r="Q376" s="32" t="s">
        <v>49</v>
      </c>
      <c r="R376" s="2"/>
      <c r="S376" s="32" t="s">
        <v>51</v>
      </c>
      <c r="T376" s="68">
        <v>700</v>
      </c>
      <c r="U376" s="41" t="s">
        <v>86</v>
      </c>
      <c r="V376" s="48">
        <v>32008788888</v>
      </c>
    </row>
    <row r="377" spans="1:22" ht="77.25" x14ac:dyDescent="0.25">
      <c r="A377" s="38">
        <v>2</v>
      </c>
      <c r="B377" s="54">
        <v>43888</v>
      </c>
      <c r="C377" s="40">
        <v>0</v>
      </c>
      <c r="D377" s="40">
        <v>0</v>
      </c>
      <c r="E377" s="40">
        <v>0</v>
      </c>
      <c r="F377" s="40">
        <v>0</v>
      </c>
      <c r="G377" s="40">
        <v>0</v>
      </c>
      <c r="H377" s="40">
        <v>0</v>
      </c>
      <c r="I377" s="40">
        <v>0</v>
      </c>
      <c r="J377" s="40">
        <v>0</v>
      </c>
      <c r="K377" s="40">
        <v>0</v>
      </c>
      <c r="L377" s="40">
        <v>0</v>
      </c>
      <c r="M377" s="40">
        <v>0</v>
      </c>
      <c r="N377" s="40">
        <v>1</v>
      </c>
      <c r="O377" s="40">
        <v>0</v>
      </c>
      <c r="P377" s="41" t="s">
        <v>88</v>
      </c>
      <c r="Q377" s="32" t="s">
        <v>49</v>
      </c>
      <c r="R377" s="2"/>
      <c r="S377" s="32" t="s">
        <v>51</v>
      </c>
      <c r="T377" s="43">
        <v>500</v>
      </c>
      <c r="U377" s="41" t="s">
        <v>87</v>
      </c>
      <c r="V377" s="46">
        <v>32008864826</v>
      </c>
    </row>
    <row r="378" spans="1:22" ht="78" thickBot="1" x14ac:dyDescent="0.3">
      <c r="A378" s="38">
        <v>3</v>
      </c>
      <c r="B378" s="54">
        <v>43889</v>
      </c>
      <c r="C378" s="40">
        <v>0</v>
      </c>
      <c r="D378" s="40">
        <v>0</v>
      </c>
      <c r="E378" s="40">
        <v>0</v>
      </c>
      <c r="F378" s="40">
        <v>0</v>
      </c>
      <c r="G378" s="40">
        <v>0</v>
      </c>
      <c r="H378" s="40">
        <v>0</v>
      </c>
      <c r="I378" s="40">
        <v>0</v>
      </c>
      <c r="J378" s="40">
        <v>0</v>
      </c>
      <c r="K378" s="40">
        <v>0</v>
      </c>
      <c r="L378" s="40">
        <v>0</v>
      </c>
      <c r="M378" s="40">
        <v>0</v>
      </c>
      <c r="N378" s="40">
        <v>1</v>
      </c>
      <c r="O378" s="40">
        <v>0</v>
      </c>
      <c r="P378" s="41" t="s">
        <v>92</v>
      </c>
      <c r="Q378" s="32" t="s">
        <v>49</v>
      </c>
      <c r="R378" s="2"/>
      <c r="S378" s="32" t="s">
        <v>51</v>
      </c>
      <c r="T378" s="43">
        <v>300</v>
      </c>
      <c r="U378" s="41" t="s">
        <v>91</v>
      </c>
      <c r="V378" s="46">
        <v>32008937007</v>
      </c>
    </row>
    <row r="379" spans="1:22" ht="15.75" thickBot="1" x14ac:dyDescent="0.3">
      <c r="A379" s="24"/>
      <c r="B379" s="25" t="s">
        <v>52</v>
      </c>
      <c r="C379" s="25">
        <f t="shared" ref="C379:J379" si="61">SUM(C377:C378)</f>
        <v>0</v>
      </c>
      <c r="D379" s="25">
        <f t="shared" si="61"/>
        <v>0</v>
      </c>
      <c r="E379" s="25">
        <f t="shared" si="61"/>
        <v>0</v>
      </c>
      <c r="F379" s="25">
        <f t="shared" si="61"/>
        <v>0</v>
      </c>
      <c r="G379" s="25">
        <f t="shared" si="61"/>
        <v>0</v>
      </c>
      <c r="H379" s="25">
        <f t="shared" si="61"/>
        <v>0</v>
      </c>
      <c r="I379" s="25">
        <f t="shared" si="61"/>
        <v>0</v>
      </c>
      <c r="J379" s="25">
        <f t="shared" si="61"/>
        <v>0</v>
      </c>
      <c r="K379" s="25">
        <f>SUM(K376:K378)</f>
        <v>0</v>
      </c>
      <c r="L379" s="25">
        <f>SUM(L377:L378)</f>
        <v>0</v>
      </c>
      <c r="M379" s="25">
        <f>SUM(M377:M378)</f>
        <v>0</v>
      </c>
      <c r="N379" s="25">
        <f>SUM(N376:N378)</f>
        <v>3</v>
      </c>
      <c r="O379" s="25">
        <f>SUM(O377:O378)</f>
        <v>0</v>
      </c>
      <c r="P379" s="25"/>
      <c r="Q379" s="25"/>
      <c r="R379" s="25"/>
      <c r="S379" s="25">
        <f>SUM(S377:S378)</f>
        <v>0</v>
      </c>
      <c r="T379" s="34">
        <f>SUM(T376:T378)</f>
        <v>1500</v>
      </c>
      <c r="U379" s="25"/>
      <c r="V379" s="26"/>
    </row>
    <row r="380" spans="1:22" x14ac:dyDescent="0.25">
      <c r="A380" s="9"/>
      <c r="B380" s="28" t="s">
        <v>74</v>
      </c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52"/>
    </row>
    <row r="381" spans="1:22" ht="45.75" thickBot="1" x14ac:dyDescent="0.3">
      <c r="A381" s="20">
        <v>1</v>
      </c>
      <c r="B381" s="67">
        <v>43892</v>
      </c>
      <c r="C381" s="21">
        <v>0</v>
      </c>
      <c r="D381" s="21">
        <v>0</v>
      </c>
      <c r="E381" s="21">
        <v>0</v>
      </c>
      <c r="F381" s="21">
        <v>0</v>
      </c>
      <c r="G381" s="21">
        <v>0</v>
      </c>
      <c r="H381" s="21">
        <v>0</v>
      </c>
      <c r="I381" s="21">
        <v>0</v>
      </c>
      <c r="J381" s="21">
        <v>0</v>
      </c>
      <c r="K381" s="21">
        <v>1</v>
      </c>
      <c r="L381" s="21">
        <v>0</v>
      </c>
      <c r="M381" s="21">
        <v>0</v>
      </c>
      <c r="N381" s="21">
        <v>0</v>
      </c>
      <c r="O381" s="21">
        <v>0</v>
      </c>
      <c r="P381" s="41" t="s">
        <v>94</v>
      </c>
      <c r="Q381" s="21">
        <v>915.21199999999999</v>
      </c>
      <c r="R381" s="41" t="s">
        <v>54</v>
      </c>
      <c r="S381" s="42">
        <v>1</v>
      </c>
      <c r="T381" s="68">
        <v>915.21199999999999</v>
      </c>
      <c r="U381" s="41" t="s">
        <v>93</v>
      </c>
      <c r="V381" s="48">
        <v>32008798233</v>
      </c>
    </row>
    <row r="382" spans="1:22" ht="15.75" thickBot="1" x14ac:dyDescent="0.3">
      <c r="A382" s="24"/>
      <c r="B382" s="25" t="s">
        <v>52</v>
      </c>
      <c r="C382" s="25">
        <f>SUM(C381)</f>
        <v>0</v>
      </c>
      <c r="D382" s="25">
        <f t="shared" ref="D382:T382" si="62">SUM(D381)</f>
        <v>0</v>
      </c>
      <c r="E382" s="25">
        <f t="shared" si="62"/>
        <v>0</v>
      </c>
      <c r="F382" s="25">
        <f t="shared" si="62"/>
        <v>0</v>
      </c>
      <c r="G382" s="25">
        <f t="shared" si="62"/>
        <v>0</v>
      </c>
      <c r="H382" s="25">
        <f t="shared" si="62"/>
        <v>0</v>
      </c>
      <c r="I382" s="25">
        <f t="shared" si="62"/>
        <v>0</v>
      </c>
      <c r="J382" s="25">
        <f t="shared" si="62"/>
        <v>0</v>
      </c>
      <c r="K382" s="25">
        <f t="shared" si="62"/>
        <v>1</v>
      </c>
      <c r="L382" s="25">
        <f t="shared" si="62"/>
        <v>0</v>
      </c>
      <c r="M382" s="25">
        <f t="shared" si="62"/>
        <v>0</v>
      </c>
      <c r="N382" s="25">
        <f t="shared" si="62"/>
        <v>0</v>
      </c>
      <c r="O382" s="25">
        <f t="shared" si="62"/>
        <v>0</v>
      </c>
      <c r="P382" s="25">
        <f t="shared" si="62"/>
        <v>0</v>
      </c>
      <c r="Q382" s="25">
        <f t="shared" si="62"/>
        <v>915.21199999999999</v>
      </c>
      <c r="R382" s="25"/>
      <c r="S382" s="25">
        <f t="shared" si="62"/>
        <v>1</v>
      </c>
      <c r="T382" s="34">
        <f t="shared" si="62"/>
        <v>915.21199999999999</v>
      </c>
      <c r="U382" s="25"/>
      <c r="V382" s="26"/>
    </row>
    <row r="383" spans="1:22" x14ac:dyDescent="0.25">
      <c r="A383" s="9"/>
      <c r="B383" s="28" t="s">
        <v>95</v>
      </c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52"/>
    </row>
    <row r="384" spans="1:22" ht="78" thickBot="1" x14ac:dyDescent="0.3">
      <c r="A384" s="20">
        <v>1</v>
      </c>
      <c r="B384" s="67">
        <v>43941</v>
      </c>
      <c r="C384" s="21">
        <v>0</v>
      </c>
      <c r="D384" s="21">
        <v>0</v>
      </c>
      <c r="E384" s="21">
        <v>0</v>
      </c>
      <c r="F384" s="21">
        <v>0</v>
      </c>
      <c r="G384" s="21">
        <v>0</v>
      </c>
      <c r="H384" s="21">
        <v>0</v>
      </c>
      <c r="I384" s="21">
        <v>0</v>
      </c>
      <c r="J384" s="21">
        <v>0</v>
      </c>
      <c r="K384" s="21">
        <v>0</v>
      </c>
      <c r="L384" s="21">
        <v>0</v>
      </c>
      <c r="M384" s="21">
        <v>0</v>
      </c>
      <c r="N384" s="21">
        <v>1</v>
      </c>
      <c r="O384" s="21">
        <v>0</v>
      </c>
      <c r="P384" s="41" t="s">
        <v>105</v>
      </c>
      <c r="Q384" s="32" t="s">
        <v>49</v>
      </c>
      <c r="R384" s="2"/>
      <c r="S384" s="32" t="s">
        <v>51</v>
      </c>
      <c r="T384" s="68">
        <v>159</v>
      </c>
      <c r="U384" s="41" t="s">
        <v>106</v>
      </c>
      <c r="V384" s="48">
        <v>32008995908</v>
      </c>
    </row>
    <row r="385" spans="1:22" ht="15.75" thickBot="1" x14ac:dyDescent="0.3">
      <c r="A385" s="24"/>
      <c r="B385" s="25" t="s">
        <v>52</v>
      </c>
      <c r="C385" s="25">
        <f>SUM(C384)</f>
        <v>0</v>
      </c>
      <c r="D385" s="25">
        <f t="shared" ref="D385:T385" si="63">SUM(D384)</f>
        <v>0</v>
      </c>
      <c r="E385" s="25">
        <f t="shared" si="63"/>
        <v>0</v>
      </c>
      <c r="F385" s="25">
        <f t="shared" si="63"/>
        <v>0</v>
      </c>
      <c r="G385" s="25">
        <f t="shared" si="63"/>
        <v>0</v>
      </c>
      <c r="H385" s="25">
        <f t="shared" si="63"/>
        <v>0</v>
      </c>
      <c r="I385" s="25">
        <f t="shared" si="63"/>
        <v>0</v>
      </c>
      <c r="J385" s="25">
        <f t="shared" si="63"/>
        <v>0</v>
      </c>
      <c r="K385" s="25">
        <f t="shared" si="63"/>
        <v>0</v>
      </c>
      <c r="L385" s="25">
        <f t="shared" si="63"/>
        <v>0</v>
      </c>
      <c r="M385" s="25">
        <f t="shared" si="63"/>
        <v>0</v>
      </c>
      <c r="N385" s="25">
        <f t="shared" si="63"/>
        <v>1</v>
      </c>
      <c r="O385" s="25">
        <f t="shared" si="63"/>
        <v>0</v>
      </c>
      <c r="P385" s="25">
        <f t="shared" si="63"/>
        <v>0</v>
      </c>
      <c r="Q385" s="25"/>
      <c r="R385" s="25"/>
      <c r="S385" s="25">
        <f t="shared" si="63"/>
        <v>0</v>
      </c>
      <c r="T385" s="34">
        <f t="shared" si="63"/>
        <v>159</v>
      </c>
      <c r="U385" s="25"/>
      <c r="V385" s="26"/>
    </row>
    <row r="386" spans="1:22" ht="15.75" thickBot="1" x14ac:dyDescent="0.3">
      <c r="A386" s="22"/>
      <c r="B386" s="27" t="s">
        <v>107</v>
      </c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46"/>
    </row>
    <row r="387" spans="1:22" ht="15.75" thickBot="1" x14ac:dyDescent="0.3">
      <c r="A387" s="24"/>
      <c r="B387" s="25" t="s">
        <v>52</v>
      </c>
      <c r="C387" s="25">
        <v>0</v>
      </c>
      <c r="D387" s="25">
        <v>0</v>
      </c>
      <c r="E387" s="25">
        <v>0</v>
      </c>
      <c r="F387" s="25">
        <v>0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/>
      <c r="Q387" s="25"/>
      <c r="R387" s="25"/>
      <c r="S387" s="25">
        <v>0</v>
      </c>
      <c r="T387" s="25">
        <v>0</v>
      </c>
      <c r="U387" s="25"/>
      <c r="V387" s="47"/>
    </row>
    <row r="388" spans="1:22" x14ac:dyDescent="0.25">
      <c r="A388" s="9"/>
      <c r="B388" s="28" t="s">
        <v>108</v>
      </c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52"/>
    </row>
    <row r="389" spans="1:22" ht="60.75" thickBot="1" x14ac:dyDescent="0.3">
      <c r="A389" s="20">
        <v>1</v>
      </c>
      <c r="B389" s="67">
        <v>43983</v>
      </c>
      <c r="C389" s="21">
        <v>0</v>
      </c>
      <c r="D389" s="21">
        <v>0</v>
      </c>
      <c r="E389" s="21">
        <v>0</v>
      </c>
      <c r="F389" s="21">
        <v>0</v>
      </c>
      <c r="G389" s="21">
        <v>0</v>
      </c>
      <c r="H389" s="21">
        <v>0</v>
      </c>
      <c r="I389" s="21">
        <v>0</v>
      </c>
      <c r="J389" s="21">
        <v>0</v>
      </c>
      <c r="K389" s="21">
        <v>1</v>
      </c>
      <c r="L389" s="21">
        <v>0</v>
      </c>
      <c r="M389" s="21">
        <v>0</v>
      </c>
      <c r="N389" s="21">
        <v>0</v>
      </c>
      <c r="O389" s="21">
        <v>0</v>
      </c>
      <c r="P389" s="41" t="s">
        <v>114</v>
      </c>
      <c r="Q389" s="32" t="s">
        <v>49</v>
      </c>
      <c r="R389" s="41" t="s">
        <v>54</v>
      </c>
      <c r="S389" s="42">
        <v>278</v>
      </c>
      <c r="T389" s="68">
        <v>381.416</v>
      </c>
      <c r="U389" s="41" t="s">
        <v>115</v>
      </c>
      <c r="V389" s="48">
        <v>32008996270</v>
      </c>
    </row>
    <row r="390" spans="1:22" ht="15.75" thickBot="1" x14ac:dyDescent="0.3">
      <c r="A390" s="24"/>
      <c r="B390" s="25" t="s">
        <v>52</v>
      </c>
      <c r="C390" s="25">
        <f>SUM(C389)</f>
        <v>0</v>
      </c>
      <c r="D390" s="25">
        <f t="shared" ref="D390:T390" si="64">SUM(D389)</f>
        <v>0</v>
      </c>
      <c r="E390" s="25">
        <f t="shared" si="64"/>
        <v>0</v>
      </c>
      <c r="F390" s="25">
        <f t="shared" si="64"/>
        <v>0</v>
      </c>
      <c r="G390" s="25">
        <f t="shared" si="64"/>
        <v>0</v>
      </c>
      <c r="H390" s="25">
        <f t="shared" si="64"/>
        <v>0</v>
      </c>
      <c r="I390" s="25">
        <f t="shared" si="64"/>
        <v>0</v>
      </c>
      <c r="J390" s="25">
        <f t="shared" si="64"/>
        <v>0</v>
      </c>
      <c r="K390" s="25">
        <f t="shared" si="64"/>
        <v>1</v>
      </c>
      <c r="L390" s="25">
        <f t="shared" si="64"/>
        <v>0</v>
      </c>
      <c r="M390" s="25">
        <f t="shared" si="64"/>
        <v>0</v>
      </c>
      <c r="N390" s="25">
        <f t="shared" si="64"/>
        <v>0</v>
      </c>
      <c r="O390" s="25">
        <f t="shared" si="64"/>
        <v>0</v>
      </c>
      <c r="P390" s="25">
        <f t="shared" si="64"/>
        <v>0</v>
      </c>
      <c r="Q390" s="25"/>
      <c r="R390" s="25"/>
      <c r="S390" s="25">
        <f t="shared" si="64"/>
        <v>278</v>
      </c>
      <c r="T390" s="34">
        <f t="shared" si="64"/>
        <v>381.416</v>
      </c>
      <c r="U390" s="25"/>
      <c r="V390" s="26"/>
    </row>
    <row r="391" spans="1:22" ht="15.75" thickBot="1" x14ac:dyDescent="0.3">
      <c r="A391" s="22"/>
      <c r="B391" s="27" t="s">
        <v>116</v>
      </c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46"/>
    </row>
    <row r="392" spans="1:22" ht="15.75" thickBot="1" x14ac:dyDescent="0.3">
      <c r="A392" s="24"/>
      <c r="B392" s="25" t="s">
        <v>52</v>
      </c>
      <c r="C392" s="25">
        <v>0</v>
      </c>
      <c r="D392" s="25">
        <v>0</v>
      </c>
      <c r="E392" s="25">
        <v>0</v>
      </c>
      <c r="F392" s="25">
        <v>0</v>
      </c>
      <c r="G392" s="25">
        <v>0</v>
      </c>
      <c r="H392" s="25">
        <v>0</v>
      </c>
      <c r="I392" s="25">
        <v>0</v>
      </c>
      <c r="J392" s="25">
        <v>0</v>
      </c>
      <c r="K392" s="25">
        <v>0</v>
      </c>
      <c r="L392" s="25">
        <v>0</v>
      </c>
      <c r="M392" s="25">
        <v>0</v>
      </c>
      <c r="N392" s="25">
        <v>0</v>
      </c>
      <c r="O392" s="25">
        <v>0</v>
      </c>
      <c r="P392" s="25"/>
      <c r="Q392" s="25"/>
      <c r="R392" s="25"/>
      <c r="S392" s="25">
        <v>0</v>
      </c>
      <c r="T392" s="25">
        <v>0</v>
      </c>
      <c r="U392" s="25"/>
      <c r="V392" s="47"/>
    </row>
    <row r="393" spans="1:22" ht="15.75" thickBot="1" x14ac:dyDescent="0.3">
      <c r="A393" s="22"/>
      <c r="B393" s="27" t="s">
        <v>119</v>
      </c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46"/>
    </row>
    <row r="394" spans="1:22" ht="15.75" thickBot="1" x14ac:dyDescent="0.3">
      <c r="A394" s="24"/>
      <c r="B394" s="25" t="s">
        <v>52</v>
      </c>
      <c r="C394" s="25">
        <v>0</v>
      </c>
      <c r="D394" s="25">
        <v>0</v>
      </c>
      <c r="E394" s="25">
        <v>0</v>
      </c>
      <c r="F394" s="25">
        <v>0</v>
      </c>
      <c r="G394" s="25">
        <v>0</v>
      </c>
      <c r="H394" s="25">
        <v>0</v>
      </c>
      <c r="I394" s="25">
        <v>0</v>
      </c>
      <c r="J394" s="25">
        <v>0</v>
      </c>
      <c r="K394" s="25">
        <v>0</v>
      </c>
      <c r="L394" s="25">
        <v>0</v>
      </c>
      <c r="M394" s="25">
        <v>0</v>
      </c>
      <c r="N394" s="25">
        <v>0</v>
      </c>
      <c r="O394" s="25">
        <v>0</v>
      </c>
      <c r="P394" s="25"/>
      <c r="Q394" s="25"/>
      <c r="R394" s="25"/>
      <c r="S394" s="25">
        <v>0</v>
      </c>
      <c r="T394" s="25">
        <v>0</v>
      </c>
      <c r="U394" s="25"/>
      <c r="V394" s="47"/>
    </row>
    <row r="395" spans="1:22" ht="15.75" thickBot="1" x14ac:dyDescent="0.3">
      <c r="A395" s="22"/>
      <c r="B395" s="27" t="s">
        <v>138</v>
      </c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46"/>
    </row>
    <row r="396" spans="1:22" ht="15.75" thickBot="1" x14ac:dyDescent="0.3">
      <c r="A396" s="24"/>
      <c r="B396" s="25" t="s">
        <v>52</v>
      </c>
      <c r="C396" s="25">
        <v>0</v>
      </c>
      <c r="D396" s="25">
        <v>0</v>
      </c>
      <c r="E396" s="25">
        <v>0</v>
      </c>
      <c r="F396" s="25">
        <v>0</v>
      </c>
      <c r="G396" s="25">
        <v>0</v>
      </c>
      <c r="H396" s="25">
        <v>0</v>
      </c>
      <c r="I396" s="25">
        <v>0</v>
      </c>
      <c r="J396" s="25">
        <v>0</v>
      </c>
      <c r="K396" s="25">
        <v>0</v>
      </c>
      <c r="L396" s="25">
        <v>0</v>
      </c>
      <c r="M396" s="25">
        <v>0</v>
      </c>
      <c r="N396" s="25">
        <v>0</v>
      </c>
      <c r="O396" s="25">
        <v>0</v>
      </c>
      <c r="P396" s="25"/>
      <c r="Q396" s="25"/>
      <c r="R396" s="25"/>
      <c r="S396" s="25">
        <v>0</v>
      </c>
      <c r="T396" s="25">
        <v>0</v>
      </c>
      <c r="U396" s="25"/>
      <c r="V396" s="47"/>
    </row>
    <row r="397" spans="1:22" ht="15.75" thickBot="1" x14ac:dyDescent="0.3">
      <c r="A397" s="22"/>
      <c r="B397" s="27" t="s">
        <v>141</v>
      </c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46"/>
    </row>
    <row r="398" spans="1:22" ht="15.75" thickBot="1" x14ac:dyDescent="0.3">
      <c r="A398" s="24"/>
      <c r="B398" s="25" t="s">
        <v>52</v>
      </c>
      <c r="C398" s="25">
        <v>0</v>
      </c>
      <c r="D398" s="25">
        <v>0</v>
      </c>
      <c r="E398" s="25">
        <v>0</v>
      </c>
      <c r="F398" s="25">
        <v>0</v>
      </c>
      <c r="G398" s="25">
        <v>0</v>
      </c>
      <c r="H398" s="25">
        <v>0</v>
      </c>
      <c r="I398" s="25">
        <v>0</v>
      </c>
      <c r="J398" s="25">
        <v>0</v>
      </c>
      <c r="K398" s="25">
        <v>0</v>
      </c>
      <c r="L398" s="25">
        <v>0</v>
      </c>
      <c r="M398" s="25">
        <v>0</v>
      </c>
      <c r="N398" s="25">
        <v>0</v>
      </c>
      <c r="O398" s="25">
        <v>0</v>
      </c>
      <c r="P398" s="25"/>
      <c r="Q398" s="25"/>
      <c r="R398" s="25"/>
      <c r="S398" s="25">
        <v>0</v>
      </c>
      <c r="T398" s="25">
        <v>0</v>
      </c>
      <c r="U398" s="25"/>
      <c r="V398" s="47"/>
    </row>
    <row r="399" spans="1:22" ht="15.75" thickBot="1" x14ac:dyDescent="0.3">
      <c r="A399" s="22"/>
      <c r="B399" s="27" t="s">
        <v>158</v>
      </c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46"/>
    </row>
    <row r="400" spans="1:22" ht="15.75" thickBot="1" x14ac:dyDescent="0.3">
      <c r="A400" s="24"/>
      <c r="B400" s="25" t="s">
        <v>52</v>
      </c>
      <c r="C400" s="25">
        <v>0</v>
      </c>
      <c r="D400" s="25">
        <v>0</v>
      </c>
      <c r="E400" s="25">
        <v>0</v>
      </c>
      <c r="F400" s="25">
        <v>0</v>
      </c>
      <c r="G400" s="25">
        <v>0</v>
      </c>
      <c r="H400" s="25">
        <v>0</v>
      </c>
      <c r="I400" s="25">
        <v>0</v>
      </c>
      <c r="J400" s="25">
        <v>0</v>
      </c>
      <c r="K400" s="25">
        <v>0</v>
      </c>
      <c r="L400" s="25">
        <v>0</v>
      </c>
      <c r="M400" s="25">
        <v>0</v>
      </c>
      <c r="N400" s="25">
        <v>0</v>
      </c>
      <c r="O400" s="25">
        <v>0</v>
      </c>
      <c r="P400" s="25"/>
      <c r="Q400" s="25"/>
      <c r="R400" s="25"/>
      <c r="S400" s="25">
        <v>0</v>
      </c>
      <c r="T400" s="25">
        <v>0</v>
      </c>
      <c r="U400" s="25"/>
      <c r="V400" s="47"/>
    </row>
    <row r="401" spans="1:22" ht="16.5" customHeight="1" thickBot="1" x14ac:dyDescent="0.3">
      <c r="A401" s="13"/>
      <c r="B401" s="15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7"/>
      <c r="Q401" s="17"/>
      <c r="R401" s="17"/>
      <c r="S401" s="37"/>
      <c r="T401" s="36"/>
      <c r="U401" s="17"/>
      <c r="V401" s="53"/>
    </row>
    <row r="403" spans="1:22" ht="18.75" x14ac:dyDescent="0.25">
      <c r="A403" s="128" t="s">
        <v>45</v>
      </c>
      <c r="B403" s="128"/>
      <c r="C403" s="128"/>
      <c r="D403" s="128"/>
      <c r="E403" s="128"/>
      <c r="F403" s="128"/>
      <c r="G403" s="128"/>
      <c r="H403" s="128"/>
      <c r="I403" s="128"/>
    </row>
    <row r="404" spans="1:22" ht="15.75" thickBot="1" x14ac:dyDescent="0.3"/>
    <row r="405" spans="1:22" ht="15" customHeight="1" x14ac:dyDescent="0.25">
      <c r="A405" s="139" t="s">
        <v>0</v>
      </c>
      <c r="B405" s="142" t="s">
        <v>1</v>
      </c>
      <c r="C405" s="118" t="s">
        <v>24</v>
      </c>
      <c r="D405" s="119"/>
      <c r="E405" s="119"/>
      <c r="F405" s="119"/>
      <c r="G405" s="119"/>
      <c r="H405" s="119"/>
      <c r="I405" s="119"/>
      <c r="J405" s="119"/>
      <c r="K405" s="119"/>
      <c r="L405" s="119"/>
      <c r="M405" s="119"/>
      <c r="N405" s="119"/>
      <c r="O405" s="120"/>
      <c r="P405" s="121" t="s">
        <v>15</v>
      </c>
      <c r="Q405" s="115" t="s">
        <v>33</v>
      </c>
      <c r="R405" s="115" t="s">
        <v>16</v>
      </c>
      <c r="S405" s="115" t="s">
        <v>17</v>
      </c>
      <c r="T405" s="115" t="s">
        <v>34</v>
      </c>
      <c r="U405" s="121" t="s">
        <v>18</v>
      </c>
      <c r="V405" s="129" t="s">
        <v>32</v>
      </c>
    </row>
    <row r="406" spans="1:22" x14ac:dyDescent="0.25">
      <c r="A406" s="140"/>
      <c r="B406" s="143"/>
      <c r="C406" s="132" t="s">
        <v>25</v>
      </c>
      <c r="D406" s="133"/>
      <c r="E406" s="133"/>
      <c r="F406" s="133"/>
      <c r="G406" s="133"/>
      <c r="H406" s="133"/>
      <c r="I406" s="133"/>
      <c r="J406" s="133"/>
      <c r="K406" s="133"/>
      <c r="L406" s="133"/>
      <c r="M406" s="134"/>
      <c r="N406" s="135" t="s">
        <v>31</v>
      </c>
      <c r="O406" s="136"/>
      <c r="P406" s="122"/>
      <c r="Q406" s="116"/>
      <c r="R406" s="116"/>
      <c r="S406" s="116"/>
      <c r="T406" s="116"/>
      <c r="U406" s="122"/>
      <c r="V406" s="130"/>
    </row>
    <row r="407" spans="1:22" x14ac:dyDescent="0.25">
      <c r="A407" s="140"/>
      <c r="B407" s="143"/>
      <c r="C407" s="124" t="s">
        <v>26</v>
      </c>
      <c r="D407" s="125"/>
      <c r="E407" s="125"/>
      <c r="F407" s="125"/>
      <c r="G407" s="125"/>
      <c r="H407" s="125"/>
      <c r="I407" s="125"/>
      <c r="J407" s="125"/>
      <c r="K407" s="125"/>
      <c r="L407" s="126"/>
      <c r="M407" s="127" t="s">
        <v>12</v>
      </c>
      <c r="N407" s="137"/>
      <c r="O407" s="138"/>
      <c r="P407" s="122"/>
      <c r="Q407" s="116"/>
      <c r="R407" s="116"/>
      <c r="S407" s="116"/>
      <c r="T407" s="116"/>
      <c r="U407" s="122"/>
      <c r="V407" s="130"/>
    </row>
    <row r="408" spans="1:22" x14ac:dyDescent="0.25">
      <c r="A408" s="140"/>
      <c r="B408" s="143"/>
      <c r="C408" s="124" t="s">
        <v>27</v>
      </c>
      <c r="D408" s="125"/>
      <c r="E408" s="126"/>
      <c r="F408" s="124" t="s">
        <v>28</v>
      </c>
      <c r="G408" s="125"/>
      <c r="H408" s="126"/>
      <c r="I408" s="124" t="s">
        <v>29</v>
      </c>
      <c r="J408" s="126"/>
      <c r="K408" s="124" t="s">
        <v>30</v>
      </c>
      <c r="L408" s="126"/>
      <c r="M408" s="122"/>
      <c r="N408" s="127" t="s">
        <v>13</v>
      </c>
      <c r="O408" s="127" t="s">
        <v>14</v>
      </c>
      <c r="P408" s="122"/>
      <c r="Q408" s="116"/>
      <c r="R408" s="116"/>
      <c r="S408" s="116"/>
      <c r="T408" s="116"/>
      <c r="U408" s="122"/>
      <c r="V408" s="130"/>
    </row>
    <row r="409" spans="1:22" ht="119.25" customHeight="1" thickBot="1" x14ac:dyDescent="0.3">
      <c r="A409" s="141"/>
      <c r="B409" s="144"/>
      <c r="C409" s="7" t="s">
        <v>2</v>
      </c>
      <c r="D409" s="7" t="s">
        <v>3</v>
      </c>
      <c r="E409" s="7" t="s">
        <v>4</v>
      </c>
      <c r="F409" s="7" t="s">
        <v>5</v>
      </c>
      <c r="G409" s="7" t="s">
        <v>6</v>
      </c>
      <c r="H409" s="7" t="s">
        <v>7</v>
      </c>
      <c r="I409" s="7" t="s">
        <v>8</v>
      </c>
      <c r="J409" s="7" t="s">
        <v>9</v>
      </c>
      <c r="K409" s="7" t="s">
        <v>10</v>
      </c>
      <c r="L409" s="7" t="s">
        <v>11</v>
      </c>
      <c r="M409" s="123"/>
      <c r="N409" s="123"/>
      <c r="O409" s="123"/>
      <c r="P409" s="123"/>
      <c r="Q409" s="117"/>
      <c r="R409" s="117"/>
      <c r="S409" s="117"/>
      <c r="T409" s="117"/>
      <c r="U409" s="123"/>
      <c r="V409" s="131"/>
    </row>
    <row r="410" spans="1:22" ht="15.75" thickBot="1" x14ac:dyDescent="0.3">
      <c r="A410" s="4">
        <v>1</v>
      </c>
      <c r="B410" s="5">
        <v>2</v>
      </c>
      <c r="C410" s="5">
        <v>3</v>
      </c>
      <c r="D410" s="5">
        <v>4</v>
      </c>
      <c r="E410" s="5">
        <v>5</v>
      </c>
      <c r="F410" s="5">
        <v>6</v>
      </c>
      <c r="G410" s="5">
        <v>7</v>
      </c>
      <c r="H410" s="5">
        <v>8</v>
      </c>
      <c r="I410" s="5">
        <v>9</v>
      </c>
      <c r="J410" s="5">
        <v>10</v>
      </c>
      <c r="K410" s="5">
        <v>11</v>
      </c>
      <c r="L410" s="5">
        <v>12</v>
      </c>
      <c r="M410" s="5">
        <v>13</v>
      </c>
      <c r="N410" s="5">
        <v>14</v>
      </c>
      <c r="O410" s="5">
        <v>15</v>
      </c>
      <c r="P410" s="5">
        <v>16</v>
      </c>
      <c r="Q410" s="5">
        <v>17</v>
      </c>
      <c r="R410" s="5">
        <v>18</v>
      </c>
      <c r="S410" s="5">
        <v>19</v>
      </c>
      <c r="T410" s="5">
        <v>20</v>
      </c>
      <c r="U410" s="5">
        <v>21</v>
      </c>
      <c r="V410" s="6">
        <v>22</v>
      </c>
    </row>
    <row r="411" spans="1:22" x14ac:dyDescent="0.25">
      <c r="A411" s="20"/>
      <c r="B411" s="45" t="s">
        <v>48</v>
      </c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46"/>
    </row>
    <row r="412" spans="1:22" ht="78" thickBot="1" x14ac:dyDescent="0.3">
      <c r="A412" s="38">
        <v>1</v>
      </c>
      <c r="B412" s="54">
        <v>43847</v>
      </c>
      <c r="C412" s="40">
        <v>0</v>
      </c>
      <c r="D412" s="40">
        <v>0</v>
      </c>
      <c r="E412" s="40">
        <v>0</v>
      </c>
      <c r="F412" s="40">
        <v>0</v>
      </c>
      <c r="G412" s="40">
        <v>0</v>
      </c>
      <c r="H412" s="40">
        <v>0</v>
      </c>
      <c r="I412" s="40">
        <v>0</v>
      </c>
      <c r="J412" s="40">
        <v>0</v>
      </c>
      <c r="K412" s="40">
        <v>1</v>
      </c>
      <c r="L412" s="40">
        <v>0</v>
      </c>
      <c r="M412" s="40">
        <v>0</v>
      </c>
      <c r="N412" s="40">
        <v>0</v>
      </c>
      <c r="O412" s="40">
        <v>0</v>
      </c>
      <c r="P412" s="41" t="s">
        <v>69</v>
      </c>
      <c r="Q412" s="32" t="s">
        <v>49</v>
      </c>
      <c r="R412" s="2"/>
      <c r="S412" s="32" t="s">
        <v>51</v>
      </c>
      <c r="T412" s="43">
        <v>550</v>
      </c>
      <c r="U412" s="41" t="s">
        <v>70</v>
      </c>
      <c r="V412" s="46">
        <v>31908345429</v>
      </c>
    </row>
    <row r="413" spans="1:22" ht="15.75" thickBot="1" x14ac:dyDescent="0.3">
      <c r="A413" s="24"/>
      <c r="B413" s="25" t="s">
        <v>59</v>
      </c>
      <c r="C413" s="25">
        <f>SUM(C412)</f>
        <v>0</v>
      </c>
      <c r="D413" s="25">
        <f t="shared" ref="D413:T413" si="65">SUM(D412)</f>
        <v>0</v>
      </c>
      <c r="E413" s="25">
        <f t="shared" si="65"/>
        <v>0</v>
      </c>
      <c r="F413" s="25">
        <f t="shared" si="65"/>
        <v>0</v>
      </c>
      <c r="G413" s="25">
        <f t="shared" si="65"/>
        <v>0</v>
      </c>
      <c r="H413" s="25">
        <f t="shared" si="65"/>
        <v>0</v>
      </c>
      <c r="I413" s="25">
        <f t="shared" si="65"/>
        <v>0</v>
      </c>
      <c r="J413" s="25">
        <f t="shared" si="65"/>
        <v>0</v>
      </c>
      <c r="K413" s="25">
        <f t="shared" si="65"/>
        <v>1</v>
      </c>
      <c r="L413" s="25">
        <f t="shared" si="65"/>
        <v>0</v>
      </c>
      <c r="M413" s="25">
        <f t="shared" si="65"/>
        <v>0</v>
      </c>
      <c r="N413" s="25">
        <f t="shared" si="65"/>
        <v>0</v>
      </c>
      <c r="O413" s="25">
        <f t="shared" si="65"/>
        <v>0</v>
      </c>
      <c r="P413" s="25"/>
      <c r="Q413" s="25"/>
      <c r="R413" s="25"/>
      <c r="S413" s="25">
        <f t="shared" ref="S413" si="66">SUM(S412)</f>
        <v>0</v>
      </c>
      <c r="T413" s="34">
        <f t="shared" si="65"/>
        <v>550</v>
      </c>
      <c r="U413" s="25"/>
      <c r="V413" s="47"/>
    </row>
    <row r="414" spans="1:22" ht="15.75" thickBot="1" x14ac:dyDescent="0.3">
      <c r="A414" s="22"/>
      <c r="B414" s="27" t="s">
        <v>73</v>
      </c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46"/>
    </row>
    <row r="415" spans="1:22" ht="15.75" thickBot="1" x14ac:dyDescent="0.3">
      <c r="A415" s="24"/>
      <c r="B415" s="25" t="s">
        <v>52</v>
      </c>
      <c r="C415" s="25">
        <v>0</v>
      </c>
      <c r="D415" s="25">
        <v>0</v>
      </c>
      <c r="E415" s="25">
        <v>0</v>
      </c>
      <c r="F415" s="25">
        <v>0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/>
      <c r="Q415" s="25"/>
      <c r="R415" s="25"/>
      <c r="S415" s="25">
        <v>0</v>
      </c>
      <c r="T415" s="25">
        <v>0</v>
      </c>
      <c r="U415" s="25"/>
      <c r="V415" s="47"/>
    </row>
    <row r="416" spans="1:22" ht="15.75" thickBot="1" x14ac:dyDescent="0.3">
      <c r="A416" s="22"/>
      <c r="B416" s="27" t="s">
        <v>74</v>
      </c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46"/>
    </row>
    <row r="417" spans="1:22" ht="15.75" thickBot="1" x14ac:dyDescent="0.3">
      <c r="A417" s="24"/>
      <c r="B417" s="25" t="s">
        <v>52</v>
      </c>
      <c r="C417" s="25">
        <v>0</v>
      </c>
      <c r="D417" s="25">
        <v>0</v>
      </c>
      <c r="E417" s="25">
        <v>0</v>
      </c>
      <c r="F417" s="25">
        <v>0</v>
      </c>
      <c r="G417" s="25">
        <v>0</v>
      </c>
      <c r="H417" s="25">
        <v>0</v>
      </c>
      <c r="I417" s="25">
        <v>0</v>
      </c>
      <c r="J417" s="25">
        <v>0</v>
      </c>
      <c r="K417" s="25">
        <v>0</v>
      </c>
      <c r="L417" s="25">
        <v>0</v>
      </c>
      <c r="M417" s="25">
        <v>0</v>
      </c>
      <c r="N417" s="25">
        <v>0</v>
      </c>
      <c r="O417" s="25">
        <v>0</v>
      </c>
      <c r="P417" s="25"/>
      <c r="Q417" s="25"/>
      <c r="R417" s="25"/>
      <c r="S417" s="25">
        <v>0</v>
      </c>
      <c r="T417" s="25">
        <v>0</v>
      </c>
      <c r="U417" s="25"/>
      <c r="V417" s="47"/>
    </row>
    <row r="418" spans="1:22" ht="15.75" thickBot="1" x14ac:dyDescent="0.3">
      <c r="A418" s="22"/>
      <c r="B418" s="27" t="s">
        <v>95</v>
      </c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46"/>
    </row>
    <row r="419" spans="1:22" ht="15.75" thickBot="1" x14ac:dyDescent="0.3">
      <c r="A419" s="24"/>
      <c r="B419" s="25" t="s">
        <v>52</v>
      </c>
      <c r="C419" s="25">
        <v>0</v>
      </c>
      <c r="D419" s="25">
        <v>0</v>
      </c>
      <c r="E419" s="25">
        <v>0</v>
      </c>
      <c r="F419" s="25">
        <v>0</v>
      </c>
      <c r="G419" s="25">
        <v>0</v>
      </c>
      <c r="H419" s="25">
        <v>0</v>
      </c>
      <c r="I419" s="25">
        <v>0</v>
      </c>
      <c r="J419" s="25">
        <v>0</v>
      </c>
      <c r="K419" s="25">
        <v>0</v>
      </c>
      <c r="L419" s="25">
        <v>0</v>
      </c>
      <c r="M419" s="25">
        <v>0</v>
      </c>
      <c r="N419" s="25">
        <v>0</v>
      </c>
      <c r="O419" s="25">
        <v>0</v>
      </c>
      <c r="P419" s="25"/>
      <c r="Q419" s="25"/>
      <c r="R419" s="25"/>
      <c r="S419" s="25">
        <v>0</v>
      </c>
      <c r="T419" s="25">
        <v>0</v>
      </c>
      <c r="U419" s="25"/>
      <c r="V419" s="47"/>
    </row>
    <row r="420" spans="1:22" ht="15.75" thickBot="1" x14ac:dyDescent="0.3">
      <c r="A420" s="22"/>
      <c r="B420" s="27" t="s">
        <v>107</v>
      </c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46"/>
    </row>
    <row r="421" spans="1:22" ht="15.75" thickBot="1" x14ac:dyDescent="0.3">
      <c r="A421" s="24"/>
      <c r="B421" s="25" t="s">
        <v>52</v>
      </c>
      <c r="C421" s="25">
        <v>0</v>
      </c>
      <c r="D421" s="25">
        <v>0</v>
      </c>
      <c r="E421" s="25">
        <v>0</v>
      </c>
      <c r="F421" s="25">
        <v>0</v>
      </c>
      <c r="G421" s="25">
        <v>0</v>
      </c>
      <c r="H421" s="25">
        <v>0</v>
      </c>
      <c r="I421" s="25">
        <v>0</v>
      </c>
      <c r="J421" s="25">
        <v>0</v>
      </c>
      <c r="K421" s="25">
        <v>0</v>
      </c>
      <c r="L421" s="25">
        <v>0</v>
      </c>
      <c r="M421" s="25">
        <v>0</v>
      </c>
      <c r="N421" s="25">
        <v>0</v>
      </c>
      <c r="O421" s="25">
        <v>0</v>
      </c>
      <c r="P421" s="25"/>
      <c r="Q421" s="25"/>
      <c r="R421" s="25"/>
      <c r="S421" s="25">
        <v>0</v>
      </c>
      <c r="T421" s="25">
        <v>0</v>
      </c>
      <c r="U421" s="25"/>
      <c r="V421" s="47"/>
    </row>
    <row r="422" spans="1:22" ht="15.75" thickBot="1" x14ac:dyDescent="0.3">
      <c r="A422" s="22"/>
      <c r="B422" s="27" t="s">
        <v>108</v>
      </c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46"/>
    </row>
    <row r="423" spans="1:22" ht="15.75" thickBot="1" x14ac:dyDescent="0.3">
      <c r="A423" s="24"/>
      <c r="B423" s="25" t="s">
        <v>52</v>
      </c>
      <c r="C423" s="25">
        <v>0</v>
      </c>
      <c r="D423" s="25">
        <v>0</v>
      </c>
      <c r="E423" s="25">
        <v>0</v>
      </c>
      <c r="F423" s="25">
        <v>0</v>
      </c>
      <c r="G423" s="25">
        <v>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/>
      <c r="Q423" s="25"/>
      <c r="R423" s="25"/>
      <c r="S423" s="25">
        <v>0</v>
      </c>
      <c r="T423" s="25">
        <v>0</v>
      </c>
      <c r="U423" s="25"/>
      <c r="V423" s="47"/>
    </row>
    <row r="424" spans="1:22" ht="15.75" thickBot="1" x14ac:dyDescent="0.3">
      <c r="A424" s="22"/>
      <c r="B424" s="27" t="s">
        <v>116</v>
      </c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46"/>
    </row>
    <row r="425" spans="1:22" ht="15.75" thickBot="1" x14ac:dyDescent="0.3">
      <c r="A425" s="24"/>
      <c r="B425" s="25" t="s">
        <v>52</v>
      </c>
      <c r="C425" s="25">
        <v>0</v>
      </c>
      <c r="D425" s="25">
        <v>0</v>
      </c>
      <c r="E425" s="25">
        <v>0</v>
      </c>
      <c r="F425" s="25">
        <v>0</v>
      </c>
      <c r="G425" s="25">
        <v>0</v>
      </c>
      <c r="H425" s="25">
        <v>0</v>
      </c>
      <c r="I425" s="25">
        <v>0</v>
      </c>
      <c r="J425" s="25">
        <v>0</v>
      </c>
      <c r="K425" s="25">
        <v>0</v>
      </c>
      <c r="L425" s="25">
        <v>0</v>
      </c>
      <c r="M425" s="25">
        <v>0</v>
      </c>
      <c r="N425" s="25">
        <v>0</v>
      </c>
      <c r="O425" s="25">
        <v>0</v>
      </c>
      <c r="P425" s="25"/>
      <c r="Q425" s="25"/>
      <c r="R425" s="25"/>
      <c r="S425" s="25">
        <v>0</v>
      </c>
      <c r="T425" s="25">
        <v>0</v>
      </c>
      <c r="U425" s="25"/>
      <c r="V425" s="47"/>
    </row>
    <row r="426" spans="1:22" ht="15.75" thickBot="1" x14ac:dyDescent="0.3">
      <c r="A426" s="22"/>
      <c r="B426" s="27" t="s">
        <v>119</v>
      </c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46"/>
    </row>
    <row r="427" spans="1:22" ht="15.75" thickBot="1" x14ac:dyDescent="0.3">
      <c r="A427" s="24"/>
      <c r="B427" s="25" t="s">
        <v>52</v>
      </c>
      <c r="C427" s="25">
        <v>0</v>
      </c>
      <c r="D427" s="25">
        <v>0</v>
      </c>
      <c r="E427" s="25">
        <v>0</v>
      </c>
      <c r="F427" s="25">
        <v>0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v>0</v>
      </c>
      <c r="P427" s="25"/>
      <c r="Q427" s="25"/>
      <c r="R427" s="25"/>
      <c r="S427" s="25">
        <v>0</v>
      </c>
      <c r="T427" s="25">
        <v>0</v>
      </c>
      <c r="U427" s="25"/>
      <c r="V427" s="47"/>
    </row>
    <row r="428" spans="1:22" ht="15.75" thickBot="1" x14ac:dyDescent="0.3">
      <c r="A428" s="22"/>
      <c r="B428" s="27" t="s">
        <v>138</v>
      </c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46"/>
    </row>
    <row r="429" spans="1:22" ht="15.75" thickBot="1" x14ac:dyDescent="0.3">
      <c r="A429" s="24"/>
      <c r="B429" s="25" t="s">
        <v>52</v>
      </c>
      <c r="C429" s="25">
        <v>0</v>
      </c>
      <c r="D429" s="25">
        <v>0</v>
      </c>
      <c r="E429" s="25">
        <v>0</v>
      </c>
      <c r="F429" s="25">
        <v>0</v>
      </c>
      <c r="G429" s="25">
        <v>0</v>
      </c>
      <c r="H429" s="25">
        <v>0</v>
      </c>
      <c r="I429" s="25">
        <v>0</v>
      </c>
      <c r="J429" s="25">
        <v>0</v>
      </c>
      <c r="K429" s="25">
        <v>0</v>
      </c>
      <c r="L429" s="25">
        <v>0</v>
      </c>
      <c r="M429" s="25">
        <v>0</v>
      </c>
      <c r="N429" s="25">
        <v>0</v>
      </c>
      <c r="O429" s="25">
        <v>0</v>
      </c>
      <c r="P429" s="25"/>
      <c r="Q429" s="25"/>
      <c r="R429" s="25"/>
      <c r="S429" s="25">
        <v>0</v>
      </c>
      <c r="T429" s="25">
        <v>0</v>
      </c>
      <c r="U429" s="25"/>
      <c r="V429" s="47"/>
    </row>
    <row r="430" spans="1:22" ht="15.75" thickBot="1" x14ac:dyDescent="0.3">
      <c r="A430" s="22"/>
      <c r="B430" s="27" t="s">
        <v>141</v>
      </c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46"/>
    </row>
    <row r="431" spans="1:22" ht="15.75" thickBot="1" x14ac:dyDescent="0.3">
      <c r="A431" s="24"/>
      <c r="B431" s="25" t="s">
        <v>52</v>
      </c>
      <c r="C431" s="25">
        <v>0</v>
      </c>
      <c r="D431" s="25">
        <v>0</v>
      </c>
      <c r="E431" s="25">
        <v>0</v>
      </c>
      <c r="F431" s="25">
        <v>0</v>
      </c>
      <c r="G431" s="25">
        <v>0</v>
      </c>
      <c r="H431" s="25">
        <v>0</v>
      </c>
      <c r="I431" s="25">
        <v>0</v>
      </c>
      <c r="J431" s="25">
        <v>0</v>
      </c>
      <c r="K431" s="25">
        <v>0</v>
      </c>
      <c r="L431" s="25">
        <v>0</v>
      </c>
      <c r="M431" s="25">
        <v>0</v>
      </c>
      <c r="N431" s="25">
        <v>0</v>
      </c>
      <c r="O431" s="25">
        <v>0</v>
      </c>
      <c r="P431" s="25"/>
      <c r="Q431" s="25"/>
      <c r="R431" s="25"/>
      <c r="S431" s="25">
        <v>0</v>
      </c>
      <c r="T431" s="25">
        <v>0</v>
      </c>
      <c r="U431" s="25"/>
      <c r="V431" s="47"/>
    </row>
    <row r="432" spans="1:22" ht="15.75" thickBot="1" x14ac:dyDescent="0.3">
      <c r="A432" s="22"/>
      <c r="B432" s="27" t="s">
        <v>145</v>
      </c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46"/>
    </row>
    <row r="433" spans="1:22" ht="15.75" thickBot="1" x14ac:dyDescent="0.3">
      <c r="A433" s="24"/>
      <c r="B433" s="25" t="s">
        <v>52</v>
      </c>
      <c r="C433" s="25">
        <v>0</v>
      </c>
      <c r="D433" s="25">
        <v>0</v>
      </c>
      <c r="E433" s="25">
        <v>0</v>
      </c>
      <c r="F433" s="25">
        <v>0</v>
      </c>
      <c r="G433" s="25">
        <v>0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  <c r="N433" s="25">
        <v>0</v>
      </c>
      <c r="O433" s="25">
        <v>0</v>
      </c>
      <c r="P433" s="25"/>
      <c r="Q433" s="25"/>
      <c r="R433" s="25"/>
      <c r="S433" s="25">
        <v>0</v>
      </c>
      <c r="T433" s="25">
        <v>0</v>
      </c>
      <c r="U433" s="25"/>
      <c r="V433" s="47"/>
    </row>
    <row r="434" spans="1:22" ht="17.25" customHeight="1" thickBot="1" x14ac:dyDescent="0.3">
      <c r="A434" s="49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66">
        <f>SUM(T412:T413)</f>
        <v>1100</v>
      </c>
      <c r="U434" s="50"/>
      <c r="V434" s="51"/>
    </row>
  </sheetData>
  <mergeCells count="239">
    <mergeCell ref="A1:V1"/>
    <mergeCell ref="A2:V2"/>
    <mergeCell ref="A3:V3"/>
    <mergeCell ref="U5:V5"/>
    <mergeCell ref="A7:V7"/>
    <mergeCell ref="A8:V8"/>
    <mergeCell ref="J10:P10"/>
    <mergeCell ref="A9:V9"/>
    <mergeCell ref="A13:A17"/>
    <mergeCell ref="B13:B17"/>
    <mergeCell ref="C13:O13"/>
    <mergeCell ref="C14:M14"/>
    <mergeCell ref="C15:L15"/>
    <mergeCell ref="C16:E16"/>
    <mergeCell ref="F16:H16"/>
    <mergeCell ref="I16:J16"/>
    <mergeCell ref="S13:S17"/>
    <mergeCell ref="T13:T17"/>
    <mergeCell ref="U13:U17"/>
    <mergeCell ref="V13:V17"/>
    <mergeCell ref="N16:N17"/>
    <mergeCell ref="O16:O17"/>
    <mergeCell ref="K16:L16"/>
    <mergeCell ref="M15:M17"/>
    <mergeCell ref="N14:O15"/>
    <mergeCell ref="P13:P17"/>
    <mergeCell ref="Q13:Q17"/>
    <mergeCell ref="R13:R17"/>
    <mergeCell ref="A11:I11"/>
    <mergeCell ref="A45:A49"/>
    <mergeCell ref="B45:B49"/>
    <mergeCell ref="C45:O45"/>
    <mergeCell ref="P45:P49"/>
    <mergeCell ref="Q45:Q49"/>
    <mergeCell ref="F48:H48"/>
    <mergeCell ref="I48:J48"/>
    <mergeCell ref="K48:L48"/>
    <mergeCell ref="N48:N49"/>
    <mergeCell ref="U92:U96"/>
    <mergeCell ref="V92:V96"/>
    <mergeCell ref="O48:O49"/>
    <mergeCell ref="A43:I43"/>
    <mergeCell ref="A92:A96"/>
    <mergeCell ref="B92:B96"/>
    <mergeCell ref="C92:O92"/>
    <mergeCell ref="P92:P96"/>
    <mergeCell ref="C93:M93"/>
    <mergeCell ref="N93:O94"/>
    <mergeCell ref="C94:L94"/>
    <mergeCell ref="M94:M96"/>
    <mergeCell ref="R45:R49"/>
    <mergeCell ref="S45:S49"/>
    <mergeCell ref="T45:T49"/>
    <mergeCell ref="U45:U49"/>
    <mergeCell ref="V45:V49"/>
    <mergeCell ref="C46:M46"/>
    <mergeCell ref="N46:O47"/>
    <mergeCell ref="C47:L47"/>
    <mergeCell ref="M47:M49"/>
    <mergeCell ref="C48:E48"/>
    <mergeCell ref="R143:R147"/>
    <mergeCell ref="S143:S147"/>
    <mergeCell ref="T143:T147"/>
    <mergeCell ref="U143:U147"/>
    <mergeCell ref="V143:V147"/>
    <mergeCell ref="A90:I90"/>
    <mergeCell ref="A143:A147"/>
    <mergeCell ref="B143:B147"/>
    <mergeCell ref="C143:O143"/>
    <mergeCell ref="P143:P147"/>
    <mergeCell ref="C144:M144"/>
    <mergeCell ref="N144:O145"/>
    <mergeCell ref="C145:L145"/>
    <mergeCell ref="M145:M147"/>
    <mergeCell ref="C95:E95"/>
    <mergeCell ref="F95:H95"/>
    <mergeCell ref="I95:J95"/>
    <mergeCell ref="K95:L95"/>
    <mergeCell ref="N95:N96"/>
    <mergeCell ref="O95:O96"/>
    <mergeCell ref="Q92:Q96"/>
    <mergeCell ref="R92:R96"/>
    <mergeCell ref="S92:S96"/>
    <mergeCell ref="T92:T96"/>
    <mergeCell ref="A141:I141"/>
    <mergeCell ref="A183:A187"/>
    <mergeCell ref="B183:B187"/>
    <mergeCell ref="C183:O183"/>
    <mergeCell ref="P183:P187"/>
    <mergeCell ref="Q183:Q187"/>
    <mergeCell ref="F186:H186"/>
    <mergeCell ref="I186:J186"/>
    <mergeCell ref="K186:L186"/>
    <mergeCell ref="N186:N187"/>
    <mergeCell ref="C146:E146"/>
    <mergeCell ref="F146:H146"/>
    <mergeCell ref="I146:J146"/>
    <mergeCell ref="K146:L146"/>
    <mergeCell ref="N146:N147"/>
    <mergeCell ref="O146:O147"/>
    <mergeCell ref="Q143:Q147"/>
    <mergeCell ref="A181:I181"/>
    <mergeCell ref="R216:R220"/>
    <mergeCell ref="S216:S220"/>
    <mergeCell ref="T216:T220"/>
    <mergeCell ref="U216:U220"/>
    <mergeCell ref="V216:V220"/>
    <mergeCell ref="O186:O187"/>
    <mergeCell ref="A216:A220"/>
    <mergeCell ref="B216:B220"/>
    <mergeCell ref="C216:O216"/>
    <mergeCell ref="P216:P220"/>
    <mergeCell ref="C217:M217"/>
    <mergeCell ref="N217:O218"/>
    <mergeCell ref="C218:L218"/>
    <mergeCell ref="M218:M220"/>
    <mergeCell ref="R183:R187"/>
    <mergeCell ref="S183:S187"/>
    <mergeCell ref="T183:T187"/>
    <mergeCell ref="U183:U187"/>
    <mergeCell ref="V183:V187"/>
    <mergeCell ref="C184:M184"/>
    <mergeCell ref="N184:O185"/>
    <mergeCell ref="C185:L185"/>
    <mergeCell ref="M185:M187"/>
    <mergeCell ref="C186:E186"/>
    <mergeCell ref="C250:E250"/>
    <mergeCell ref="A214:I214"/>
    <mergeCell ref="A247:A251"/>
    <mergeCell ref="B247:B251"/>
    <mergeCell ref="C247:O247"/>
    <mergeCell ref="P247:P251"/>
    <mergeCell ref="Q247:Q251"/>
    <mergeCell ref="F250:H250"/>
    <mergeCell ref="I250:J250"/>
    <mergeCell ref="K250:L250"/>
    <mergeCell ref="N250:N251"/>
    <mergeCell ref="C219:E219"/>
    <mergeCell ref="F219:H219"/>
    <mergeCell ref="I219:J219"/>
    <mergeCell ref="K219:L219"/>
    <mergeCell ref="N219:N220"/>
    <mergeCell ref="O219:O220"/>
    <mergeCell ref="Q216:Q220"/>
    <mergeCell ref="R280:R284"/>
    <mergeCell ref="S280:S284"/>
    <mergeCell ref="T280:T284"/>
    <mergeCell ref="U280:U284"/>
    <mergeCell ref="V280:V284"/>
    <mergeCell ref="O250:O251"/>
    <mergeCell ref="A245:I245"/>
    <mergeCell ref="A280:A284"/>
    <mergeCell ref="B280:B284"/>
    <mergeCell ref="C280:O280"/>
    <mergeCell ref="P280:P284"/>
    <mergeCell ref="C281:M281"/>
    <mergeCell ref="N281:O282"/>
    <mergeCell ref="C282:L282"/>
    <mergeCell ref="M282:M284"/>
    <mergeCell ref="R247:R251"/>
    <mergeCell ref="S247:S251"/>
    <mergeCell ref="T247:T251"/>
    <mergeCell ref="U247:U251"/>
    <mergeCell ref="V247:V251"/>
    <mergeCell ref="C248:M248"/>
    <mergeCell ref="N248:O249"/>
    <mergeCell ref="C249:L249"/>
    <mergeCell ref="M249:M251"/>
    <mergeCell ref="A278:I278"/>
    <mergeCell ref="A312:A316"/>
    <mergeCell ref="B312:B316"/>
    <mergeCell ref="C312:O312"/>
    <mergeCell ref="P312:P316"/>
    <mergeCell ref="Q312:Q316"/>
    <mergeCell ref="F315:H315"/>
    <mergeCell ref="I315:J315"/>
    <mergeCell ref="K315:L315"/>
    <mergeCell ref="N315:N316"/>
    <mergeCell ref="C283:E283"/>
    <mergeCell ref="F283:H283"/>
    <mergeCell ref="I283:J283"/>
    <mergeCell ref="K283:L283"/>
    <mergeCell ref="N283:N284"/>
    <mergeCell ref="O283:O284"/>
    <mergeCell ref="Q280:Q284"/>
    <mergeCell ref="A310:I310"/>
    <mergeCell ref="A362:A366"/>
    <mergeCell ref="B362:B366"/>
    <mergeCell ref="C362:O362"/>
    <mergeCell ref="P362:P366"/>
    <mergeCell ref="C363:M363"/>
    <mergeCell ref="N363:O364"/>
    <mergeCell ref="C364:L364"/>
    <mergeCell ref="M364:M366"/>
    <mergeCell ref="C313:M313"/>
    <mergeCell ref="N313:O314"/>
    <mergeCell ref="C314:L314"/>
    <mergeCell ref="M314:M316"/>
    <mergeCell ref="C315:E315"/>
    <mergeCell ref="F365:H365"/>
    <mergeCell ref="I365:J365"/>
    <mergeCell ref="T362:T366"/>
    <mergeCell ref="O408:O409"/>
    <mergeCell ref="A403:I403"/>
    <mergeCell ref="R405:R409"/>
    <mergeCell ref="S405:S409"/>
    <mergeCell ref="T405:T409"/>
    <mergeCell ref="U362:U366"/>
    <mergeCell ref="V362:V366"/>
    <mergeCell ref="O315:O316"/>
    <mergeCell ref="R312:R316"/>
    <mergeCell ref="S312:S316"/>
    <mergeCell ref="T312:T316"/>
    <mergeCell ref="U312:U316"/>
    <mergeCell ref="V312:V316"/>
    <mergeCell ref="U405:U409"/>
    <mergeCell ref="V405:V409"/>
    <mergeCell ref="C406:M406"/>
    <mergeCell ref="N406:O407"/>
    <mergeCell ref="C407:L407"/>
    <mergeCell ref="M407:M409"/>
    <mergeCell ref="C408:E408"/>
    <mergeCell ref="A360:I360"/>
    <mergeCell ref="A405:A409"/>
    <mergeCell ref="B405:B409"/>
    <mergeCell ref="R362:R366"/>
    <mergeCell ref="S362:S366"/>
    <mergeCell ref="C405:O405"/>
    <mergeCell ref="P405:P409"/>
    <mergeCell ref="Q405:Q409"/>
    <mergeCell ref="F408:H408"/>
    <mergeCell ref="I408:J408"/>
    <mergeCell ref="K408:L408"/>
    <mergeCell ref="N408:N409"/>
    <mergeCell ref="C365:E365"/>
    <mergeCell ref="K365:L365"/>
    <mergeCell ref="N365:N366"/>
    <mergeCell ref="O365:O366"/>
    <mergeCell ref="Q362:Q36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Андреев А.П.</dc:creator>
  <cp:lastModifiedBy>Акентьева Лариса Руслановна</cp:lastModifiedBy>
  <dcterms:created xsi:type="dcterms:W3CDTF">2019-02-07T10:46:12Z</dcterms:created>
  <dcterms:modified xsi:type="dcterms:W3CDTF">2020-12-30T09:02:16Z</dcterms:modified>
</cp:coreProperties>
</file>